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updateLinks="never" codeName="ThisWorkbook"/>
  <mc:AlternateContent xmlns:mc="http://schemas.openxmlformats.org/markup-compatibility/2006">
    <mc:Choice Requires="x15">
      <x15ac:absPath xmlns:x15ac="http://schemas.microsoft.com/office/spreadsheetml/2010/11/ac" url="\\nis-server\環境課\02-ごみ資源・尾三衛生組合・循環型社会推進・エコドーム・し尿・美化センター\03-01-資源回収補助金\02-資源回収団体への案内\R8\令和8年度申請用\"/>
    </mc:Choice>
  </mc:AlternateContent>
  <xr:revisionPtr revIDLastSave="0" documentId="13_ncr:1_{57307356-7AFC-4A06-8543-41D696E28EC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申請書兼請求書" sheetId="30" r:id="rId1"/>
    <sheet name="資源補助金 計算シート " sheetId="27" r:id="rId2"/>
  </sheets>
  <definedNames>
    <definedName name="_1総人口_五歳階級別">#REF!</definedName>
    <definedName name="_xlnm.Print_Area" localSheetId="1">'資源補助金 計算シート '!$A$21:$U$150</definedName>
    <definedName name="_xlnm.Print_Area" localSheetId="0">申請書兼請求書!$A$1:$Z$37</definedName>
    <definedName name="町世帯数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149" i="27" l="1"/>
  <c r="L149" i="27"/>
  <c r="K149" i="27"/>
  <c r="J149" i="27"/>
  <c r="I149" i="27"/>
  <c r="H149" i="27"/>
  <c r="G149" i="27"/>
  <c r="F149" i="27"/>
  <c r="E149" i="27"/>
  <c r="D149" i="27"/>
  <c r="M148" i="27"/>
  <c r="M150" i="27" s="1"/>
  <c r="L148" i="27"/>
  <c r="L150" i="27"/>
  <c r="K148" i="27"/>
  <c r="K150" i="27" s="1"/>
  <c r="J148" i="27"/>
  <c r="J150" i="27"/>
  <c r="I148" i="27"/>
  <c r="I150" i="27" s="1"/>
  <c r="H148" i="27"/>
  <c r="H150" i="27" s="1"/>
  <c r="G148" i="27"/>
  <c r="G150" i="27" s="1"/>
  <c r="F148" i="27"/>
  <c r="F150" i="27" s="1"/>
  <c r="E148" i="27"/>
  <c r="E150" i="27" s="1"/>
  <c r="D148" i="27"/>
  <c r="N147" i="27"/>
  <c r="N146" i="27"/>
  <c r="N145" i="27"/>
  <c r="N144" i="27"/>
  <c r="N143" i="27"/>
  <c r="N142" i="27"/>
  <c r="N141" i="27"/>
  <c r="N140" i="27"/>
  <c r="D137" i="27"/>
  <c r="M136" i="27"/>
  <c r="L136" i="27"/>
  <c r="K136" i="27"/>
  <c r="J136" i="27"/>
  <c r="I136" i="27"/>
  <c r="H136" i="27"/>
  <c r="G136" i="27"/>
  <c r="F136" i="27"/>
  <c r="E136" i="27"/>
  <c r="D136" i="27"/>
  <c r="M135" i="27"/>
  <c r="M137" i="27" s="1"/>
  <c r="L135" i="27"/>
  <c r="L137" i="27" s="1"/>
  <c r="K135" i="27"/>
  <c r="K137" i="27" s="1"/>
  <c r="J135" i="27"/>
  <c r="J137" i="27" s="1"/>
  <c r="I135" i="27"/>
  <c r="I137" i="27" s="1"/>
  <c r="H135" i="27"/>
  <c r="H137" i="27" s="1"/>
  <c r="G135" i="27"/>
  <c r="G137" i="27" s="1"/>
  <c r="F135" i="27"/>
  <c r="F137" i="27"/>
  <c r="E135" i="27"/>
  <c r="E137" i="27" s="1"/>
  <c r="D135" i="27"/>
  <c r="N134" i="27"/>
  <c r="N133" i="27"/>
  <c r="N132" i="27"/>
  <c r="N131" i="27"/>
  <c r="N130" i="27"/>
  <c r="N129" i="27"/>
  <c r="N128" i="27"/>
  <c r="N127" i="27"/>
  <c r="M123" i="27"/>
  <c r="L123" i="27"/>
  <c r="K123" i="27"/>
  <c r="J123" i="27"/>
  <c r="I123" i="27"/>
  <c r="H123" i="27"/>
  <c r="G123" i="27"/>
  <c r="F123" i="27"/>
  <c r="E123" i="27"/>
  <c r="D123" i="27"/>
  <c r="M122" i="27"/>
  <c r="M124" i="27"/>
  <c r="L122" i="27"/>
  <c r="L124" i="27" s="1"/>
  <c r="K122" i="27"/>
  <c r="J122" i="27"/>
  <c r="J124" i="27" s="1"/>
  <c r="I122" i="27"/>
  <c r="I124" i="27" s="1"/>
  <c r="H122" i="27"/>
  <c r="H124" i="27" s="1"/>
  <c r="G122" i="27"/>
  <c r="G124" i="27"/>
  <c r="F122" i="27"/>
  <c r="F124" i="27"/>
  <c r="E122" i="27"/>
  <c r="E124" i="27" s="1"/>
  <c r="D122" i="27"/>
  <c r="D124" i="27" s="1"/>
  <c r="N121" i="27"/>
  <c r="N120" i="27"/>
  <c r="N119" i="27"/>
  <c r="N118" i="27"/>
  <c r="N117" i="27"/>
  <c r="N116" i="27"/>
  <c r="N115" i="27"/>
  <c r="N114" i="27"/>
  <c r="M96" i="27"/>
  <c r="M98" i="27"/>
  <c r="M97" i="27"/>
  <c r="N23" i="30"/>
  <c r="Q26" i="30" s="1"/>
  <c r="D32" i="27"/>
  <c r="D44" i="27"/>
  <c r="D46" i="27" s="1"/>
  <c r="E44" i="27"/>
  <c r="E46" i="27"/>
  <c r="D45" i="27"/>
  <c r="E45" i="27"/>
  <c r="N26" i="27"/>
  <c r="N39" i="27"/>
  <c r="M84" i="27"/>
  <c r="M83" i="27"/>
  <c r="M85" i="27" s="1"/>
  <c r="F44" i="27"/>
  <c r="F46" i="27"/>
  <c r="G44" i="27"/>
  <c r="G46" i="27"/>
  <c r="H44" i="27"/>
  <c r="H46" i="27"/>
  <c r="I44" i="27"/>
  <c r="I46" i="27" s="1"/>
  <c r="J44" i="27"/>
  <c r="J46" i="27" s="1"/>
  <c r="K44" i="27"/>
  <c r="K46" i="27"/>
  <c r="L44" i="27"/>
  <c r="L46" i="27" s="1"/>
  <c r="M44" i="27"/>
  <c r="M46" i="27" s="1"/>
  <c r="F45" i="27"/>
  <c r="G45" i="27"/>
  <c r="H45" i="27"/>
  <c r="I45" i="27"/>
  <c r="J45" i="27"/>
  <c r="K45" i="27"/>
  <c r="L45" i="27"/>
  <c r="M45" i="27"/>
  <c r="L84" i="27"/>
  <c r="L83" i="27"/>
  <c r="L85" i="27"/>
  <c r="D83" i="27"/>
  <c r="D85" i="27" s="1"/>
  <c r="D31" i="27"/>
  <c r="D33" i="27" s="1"/>
  <c r="N23" i="27"/>
  <c r="M32" i="27"/>
  <c r="M110" i="27"/>
  <c r="L110" i="27"/>
  <c r="K110" i="27"/>
  <c r="J110" i="27"/>
  <c r="I110" i="27"/>
  <c r="H110" i="27"/>
  <c r="G110" i="27"/>
  <c r="F110" i="27"/>
  <c r="E110" i="27"/>
  <c r="D110" i="27"/>
  <c r="M109" i="27"/>
  <c r="M111" i="27"/>
  <c r="L109" i="27"/>
  <c r="L111" i="27"/>
  <c r="K109" i="27"/>
  <c r="K111" i="27"/>
  <c r="J109" i="27"/>
  <c r="J111" i="27"/>
  <c r="I109" i="27"/>
  <c r="I111" i="27" s="1"/>
  <c r="H109" i="27"/>
  <c r="H111" i="27" s="1"/>
  <c r="G109" i="27"/>
  <c r="G111" i="27" s="1"/>
  <c r="F109" i="27"/>
  <c r="F111" i="27" s="1"/>
  <c r="E109" i="27"/>
  <c r="E111" i="27" s="1"/>
  <c r="D109" i="27"/>
  <c r="D111" i="27" s="1"/>
  <c r="N108" i="27"/>
  <c r="N107" i="27"/>
  <c r="N106" i="27"/>
  <c r="N105" i="27"/>
  <c r="N104" i="27"/>
  <c r="N103" i="27"/>
  <c r="N102" i="27"/>
  <c r="N101" i="27"/>
  <c r="L97" i="27"/>
  <c r="K97" i="27"/>
  <c r="J97" i="27"/>
  <c r="I97" i="27"/>
  <c r="H97" i="27"/>
  <c r="G97" i="27"/>
  <c r="F97" i="27"/>
  <c r="E97" i="27"/>
  <c r="D97" i="27"/>
  <c r="L96" i="27"/>
  <c r="L98" i="27" s="1"/>
  <c r="K96" i="27"/>
  <c r="K98" i="27" s="1"/>
  <c r="J96" i="27"/>
  <c r="J98" i="27"/>
  <c r="I96" i="27"/>
  <c r="I98" i="27" s="1"/>
  <c r="H96" i="27"/>
  <c r="G96" i="27"/>
  <c r="G98" i="27"/>
  <c r="F96" i="27"/>
  <c r="F98" i="27" s="1"/>
  <c r="E96" i="27"/>
  <c r="E98" i="27"/>
  <c r="D96" i="27"/>
  <c r="D98" i="27" s="1"/>
  <c r="K84" i="27"/>
  <c r="J84" i="27"/>
  <c r="I84" i="27"/>
  <c r="H84" i="27"/>
  <c r="G84" i="27"/>
  <c r="F84" i="27"/>
  <c r="E84" i="27"/>
  <c r="D84" i="27"/>
  <c r="K83" i="27"/>
  <c r="K85" i="27"/>
  <c r="J83" i="27"/>
  <c r="J85" i="27"/>
  <c r="I83" i="27"/>
  <c r="I85" i="27" s="1"/>
  <c r="H83" i="27"/>
  <c r="H85" i="27"/>
  <c r="G83" i="27"/>
  <c r="G85" i="27"/>
  <c r="F83" i="27"/>
  <c r="F85" i="27" s="1"/>
  <c r="E83" i="27"/>
  <c r="E85" i="27" s="1"/>
  <c r="M71" i="27"/>
  <c r="L71" i="27"/>
  <c r="K71" i="27"/>
  <c r="J71" i="27"/>
  <c r="I71" i="27"/>
  <c r="H71" i="27"/>
  <c r="G71" i="27"/>
  <c r="F71" i="27"/>
  <c r="E71" i="27"/>
  <c r="D71" i="27"/>
  <c r="M70" i="27"/>
  <c r="M72" i="27" s="1"/>
  <c r="L70" i="27"/>
  <c r="L72" i="27"/>
  <c r="K70" i="27"/>
  <c r="K72" i="27" s="1"/>
  <c r="J70" i="27"/>
  <c r="J72" i="27"/>
  <c r="I70" i="27"/>
  <c r="H70" i="27"/>
  <c r="H72" i="27" s="1"/>
  <c r="G70" i="27"/>
  <c r="G72" i="27" s="1"/>
  <c r="F70" i="27"/>
  <c r="F72" i="27"/>
  <c r="E70" i="27"/>
  <c r="E72" i="27" s="1"/>
  <c r="D70" i="27"/>
  <c r="D72" i="27"/>
  <c r="M58" i="27"/>
  <c r="L58" i="27"/>
  <c r="K58" i="27"/>
  <c r="J58" i="27"/>
  <c r="I58" i="27"/>
  <c r="H58" i="27"/>
  <c r="G58" i="27"/>
  <c r="F58" i="27"/>
  <c r="E58" i="27"/>
  <c r="D58" i="27"/>
  <c r="M57" i="27"/>
  <c r="M59" i="27" s="1"/>
  <c r="L57" i="27"/>
  <c r="L59" i="27"/>
  <c r="K57" i="27"/>
  <c r="K59" i="27"/>
  <c r="J57" i="27"/>
  <c r="J59" i="27"/>
  <c r="I57" i="27"/>
  <c r="I59" i="27" s="1"/>
  <c r="H57" i="27"/>
  <c r="H59" i="27" s="1"/>
  <c r="G57" i="27"/>
  <c r="G59" i="27"/>
  <c r="F57" i="27"/>
  <c r="F59" i="27" s="1"/>
  <c r="E57" i="27"/>
  <c r="E59" i="27"/>
  <c r="D57" i="27"/>
  <c r="D59" i="27"/>
  <c r="E32" i="27"/>
  <c r="F32" i="27"/>
  <c r="G32" i="27"/>
  <c r="H32" i="27"/>
  <c r="I32" i="27"/>
  <c r="J32" i="27"/>
  <c r="K32" i="27"/>
  <c r="L32" i="27"/>
  <c r="M31" i="27"/>
  <c r="M33" i="27" s="1"/>
  <c r="E31" i="27"/>
  <c r="E33" i="27"/>
  <c r="F31" i="27"/>
  <c r="F33" i="27"/>
  <c r="G31" i="27"/>
  <c r="G33" i="27"/>
  <c r="H31" i="27"/>
  <c r="H33" i="27" s="1"/>
  <c r="I31" i="27"/>
  <c r="I33" i="27"/>
  <c r="J31" i="27"/>
  <c r="J33" i="27"/>
  <c r="K31" i="27"/>
  <c r="K33" i="27" s="1"/>
  <c r="L31" i="27"/>
  <c r="L33" i="27"/>
  <c r="N95" i="27"/>
  <c r="N94" i="27"/>
  <c r="N93" i="27"/>
  <c r="N92" i="27"/>
  <c r="N91" i="27"/>
  <c r="N90" i="27"/>
  <c r="N89" i="27"/>
  <c r="N88" i="27"/>
  <c r="N82" i="27"/>
  <c r="N81" i="27"/>
  <c r="N80" i="27"/>
  <c r="N79" i="27"/>
  <c r="N78" i="27"/>
  <c r="N77" i="27"/>
  <c r="N76" i="27"/>
  <c r="N75" i="27"/>
  <c r="N69" i="27"/>
  <c r="N68" i="27"/>
  <c r="N67" i="27"/>
  <c r="N66" i="27"/>
  <c r="N65" i="27"/>
  <c r="N64" i="27"/>
  <c r="N63" i="27"/>
  <c r="N62" i="27"/>
  <c r="N56" i="27"/>
  <c r="N55" i="27"/>
  <c r="N54" i="27"/>
  <c r="N53" i="27"/>
  <c r="N52" i="27"/>
  <c r="N51" i="27"/>
  <c r="N50" i="27"/>
  <c r="N49" i="27"/>
  <c r="N43" i="27"/>
  <c r="N42" i="27"/>
  <c r="N41" i="27"/>
  <c r="N40" i="27"/>
  <c r="N38" i="27"/>
  <c r="N37" i="27"/>
  <c r="N36" i="27"/>
  <c r="N24" i="27"/>
  <c r="N25" i="27"/>
  <c r="N27" i="27"/>
  <c r="N28" i="27"/>
  <c r="N29" i="27"/>
  <c r="N30" i="27"/>
  <c r="H98" i="27"/>
  <c r="O41" i="27" l="1"/>
  <c r="O54" i="27" s="1"/>
  <c r="N71" i="27"/>
  <c r="N123" i="27"/>
  <c r="N70" i="27"/>
  <c r="O43" i="27"/>
  <c r="O56" i="27" s="1"/>
  <c r="O69" i="27" s="1"/>
  <c r="O82" i="27" s="1"/>
  <c r="O95" i="27" s="1"/>
  <c r="O108" i="27" s="1"/>
  <c r="O121" i="27" s="1"/>
  <c r="O134" i="27" s="1"/>
  <c r="O147" i="27" s="1"/>
  <c r="R33" i="27" s="1"/>
  <c r="O42" i="27"/>
  <c r="O55" i="27" s="1"/>
  <c r="O68" i="27" s="1"/>
  <c r="O81" i="27" s="1"/>
  <c r="O94" i="27" s="1"/>
  <c r="O107" i="27" s="1"/>
  <c r="O120" i="27" s="1"/>
  <c r="O133" i="27" s="1"/>
  <c r="O146" i="27" s="1"/>
  <c r="R32" i="27" s="1"/>
  <c r="N57" i="27"/>
  <c r="N149" i="27"/>
  <c r="N58" i="27"/>
  <c r="N148" i="27"/>
  <c r="N110" i="27"/>
  <c r="N45" i="27"/>
  <c r="N136" i="27"/>
  <c r="N122" i="27"/>
  <c r="N84" i="27"/>
  <c r="N32" i="27"/>
  <c r="O37" i="27"/>
  <c r="O50" i="27" s="1"/>
  <c r="O63" i="27" s="1"/>
  <c r="O76" i="27" s="1"/>
  <c r="O89" i="27" s="1"/>
  <c r="O102" i="27" s="1"/>
  <c r="O115" i="27" s="1"/>
  <c r="O128" i="27" s="1"/>
  <c r="O141" i="27" s="1"/>
  <c r="R27" i="27" s="1"/>
  <c r="G19" i="30" s="1"/>
  <c r="N97" i="27"/>
  <c r="O39" i="27"/>
  <c r="O52" i="27" s="1"/>
  <c r="O65" i="27" s="1"/>
  <c r="O78" i="27" s="1"/>
  <c r="O91" i="27" s="1"/>
  <c r="O104" i="27" s="1"/>
  <c r="O117" i="27" s="1"/>
  <c r="O130" i="27" s="1"/>
  <c r="O143" i="27" s="1"/>
  <c r="R29" i="27" s="1"/>
  <c r="K20" i="30" s="1"/>
  <c r="O40" i="27"/>
  <c r="O53" i="27" s="1"/>
  <c r="O66" i="27" s="1"/>
  <c r="O79" i="27" s="1"/>
  <c r="O92" i="27" s="1"/>
  <c r="O105" i="27" s="1"/>
  <c r="O118" i="27" s="1"/>
  <c r="O131" i="27" s="1"/>
  <c r="O144" i="27" s="1"/>
  <c r="R30" i="27" s="1"/>
  <c r="K19" i="30" s="1"/>
  <c r="O38" i="27"/>
  <c r="O51" i="27" s="1"/>
  <c r="O64" i="27" s="1"/>
  <c r="O77" i="27" s="1"/>
  <c r="O90" i="27" s="1"/>
  <c r="O103" i="27" s="1"/>
  <c r="O116" i="27" s="1"/>
  <c r="O129" i="27" s="1"/>
  <c r="O142" i="27" s="1"/>
  <c r="R28" i="27" s="1"/>
  <c r="G20" i="30" s="1"/>
  <c r="N31" i="27"/>
  <c r="O36" i="27"/>
  <c r="O49" i="27" s="1"/>
  <c r="O62" i="27" s="1"/>
  <c r="O75" i="27" s="1"/>
  <c r="O88" i="27" s="1"/>
  <c r="O101" i="27" s="1"/>
  <c r="O114" i="27" s="1"/>
  <c r="O127" i="27" s="1"/>
  <c r="O140" i="27" s="1"/>
  <c r="N135" i="27"/>
  <c r="K124" i="27"/>
  <c r="N109" i="27"/>
  <c r="N96" i="27"/>
  <c r="N83" i="27"/>
  <c r="O67" i="27"/>
  <c r="O80" i="27" s="1"/>
  <c r="O93" i="27" s="1"/>
  <c r="O106" i="27" s="1"/>
  <c r="O119" i="27" s="1"/>
  <c r="O132" i="27" s="1"/>
  <c r="O145" i="27" s="1"/>
  <c r="I72" i="27"/>
  <c r="N44" i="27"/>
  <c r="D150" i="27"/>
  <c r="O45" i="27" l="1"/>
  <c r="O58" i="27" s="1"/>
  <c r="O71" i="27" s="1"/>
  <c r="O84" i="27" s="1"/>
  <c r="O97" i="27" s="1"/>
  <c r="O110" i="27" s="1"/>
  <c r="O123" i="27" s="1"/>
  <c r="O136" i="27" s="1"/>
  <c r="O149" i="27" s="1"/>
  <c r="R22" i="27" s="1"/>
  <c r="T22" i="27" s="1"/>
  <c r="O44" i="27"/>
  <c r="O57" i="27" s="1"/>
  <c r="O70" i="27" s="1"/>
  <c r="O83" i="27" s="1"/>
  <c r="O96" i="27" s="1"/>
  <c r="O109" i="27" s="1"/>
  <c r="O122" i="27" s="1"/>
  <c r="O135" i="27" s="1"/>
  <c r="O148" i="27" s="1"/>
  <c r="R23" i="27"/>
  <c r="T23" i="27" s="1"/>
  <c r="R31" i="27"/>
  <c r="I21" i="30" s="1"/>
  <c r="R21" i="30" s="1"/>
  <c r="R19" i="30"/>
  <c r="T24" i="27" l="1"/>
  <c r="R34" i="27"/>
  <c r="R35" i="27" s="1"/>
  <c r="H26" i="30"/>
  <c r="O27" i="30" s="1"/>
</calcChain>
</file>

<file path=xl/sharedStrings.xml><?xml version="1.0" encoding="utf-8"?>
<sst xmlns="http://schemas.openxmlformats.org/spreadsheetml/2006/main" count="291" uniqueCount="101">
  <si>
    <t>合計</t>
    <rPh sb="0" eb="2">
      <t>ゴウケイ</t>
    </rPh>
    <phoneticPr fontId="2"/>
  </si>
  <si>
    <t>補助合計</t>
    <rPh sb="0" eb="2">
      <t>ホジョ</t>
    </rPh>
    <rPh sb="2" eb="4">
      <t>ゴウケイ</t>
    </rPh>
    <phoneticPr fontId="2"/>
  </si>
  <si>
    <t>1-20計</t>
    <rPh sb="4" eb="5">
      <t>ケイ</t>
    </rPh>
    <phoneticPr fontId="2"/>
  </si>
  <si>
    <t>1-40計</t>
    <rPh sb="4" eb="5">
      <t>ケイ</t>
    </rPh>
    <phoneticPr fontId="2"/>
  </si>
  <si>
    <t>1-30計</t>
    <rPh sb="4" eb="5">
      <t>ケイ</t>
    </rPh>
    <phoneticPr fontId="2"/>
  </si>
  <si>
    <t>1-50計</t>
    <rPh sb="4" eb="5">
      <t>ケイ</t>
    </rPh>
    <phoneticPr fontId="2"/>
  </si>
  <si>
    <t>＝</t>
    <phoneticPr fontId="2"/>
  </si>
  <si>
    <t>1-10計</t>
    <rPh sb="4" eb="5">
      <t>ケイ</t>
    </rPh>
    <phoneticPr fontId="2"/>
  </si>
  <si>
    <t>11-20計</t>
    <rPh sb="5" eb="6">
      <t>ケイ</t>
    </rPh>
    <phoneticPr fontId="2"/>
  </si>
  <si>
    <t>21-30計</t>
    <rPh sb="5" eb="6">
      <t>ケイ</t>
    </rPh>
    <phoneticPr fontId="2"/>
  </si>
  <si>
    <t>31-40計</t>
    <rPh sb="5" eb="6">
      <t>ケイ</t>
    </rPh>
    <phoneticPr fontId="2"/>
  </si>
  <si>
    <t>41-50計</t>
    <rPh sb="5" eb="6">
      <t>ケイ</t>
    </rPh>
    <phoneticPr fontId="2"/>
  </si>
  <si>
    <t>1-60計</t>
    <rPh sb="4" eb="5">
      <t>ケイ</t>
    </rPh>
    <phoneticPr fontId="2"/>
  </si>
  <si>
    <t>1-70計</t>
    <rPh sb="4" eb="5">
      <t>ケイ</t>
    </rPh>
    <phoneticPr fontId="2"/>
  </si>
  <si>
    <t>51-60計</t>
    <rPh sb="5" eb="6">
      <t>ケイ</t>
    </rPh>
    <phoneticPr fontId="2"/>
  </si>
  <si>
    <t>61-70計</t>
    <rPh sb="5" eb="6">
      <t>ケイ</t>
    </rPh>
    <phoneticPr fontId="2"/>
  </si>
  <si>
    <t>ｱﾙﾐ/ｽﾁｰﾙ</t>
    <phoneticPr fontId="2"/>
  </si>
  <si>
    <t>新聞紙</t>
    <rPh sb="0" eb="3">
      <t>シンブンシ</t>
    </rPh>
    <phoneticPr fontId="2"/>
  </si>
  <si>
    <t>古布</t>
    <rPh sb="0" eb="2">
      <t>フルヌノ</t>
    </rPh>
    <phoneticPr fontId="2"/>
  </si>
  <si>
    <t>雑誌</t>
    <rPh sb="0" eb="2">
      <t>ザッシ</t>
    </rPh>
    <phoneticPr fontId="2"/>
  </si>
  <si>
    <t>検証</t>
    <rPh sb="0" eb="2">
      <t>ケンショウ</t>
    </rPh>
    <phoneticPr fontId="2"/>
  </si>
  <si>
    <t>内訳合計</t>
    <rPh sb="0" eb="2">
      <t>ウチワケ</t>
    </rPh>
    <rPh sb="2" eb="4">
      <t>ゴウケイ</t>
    </rPh>
    <phoneticPr fontId="2"/>
  </si>
  <si>
    <t>住所</t>
    <rPh sb="0" eb="2">
      <t>ジュウショ</t>
    </rPh>
    <phoneticPr fontId="2"/>
  </si>
  <si>
    <t>代表者氏名</t>
    <rPh sb="0" eb="3">
      <t>ダイヒョウシャ</t>
    </rPh>
    <rPh sb="3" eb="5">
      <t>シメイ</t>
    </rPh>
    <phoneticPr fontId="2"/>
  </si>
  <si>
    <t>電話番号</t>
    <rPh sb="0" eb="4">
      <t>デンワバンゴウ</t>
    </rPh>
    <phoneticPr fontId="2"/>
  </si>
  <si>
    <t>私は、日進市資源ごみ回収推進に関する補助金交付要綱第３条の規定に基づく要件を</t>
    <rPh sb="0" eb="1">
      <t>ワタシ</t>
    </rPh>
    <rPh sb="3" eb="6">
      <t>ニッシンシ</t>
    </rPh>
    <rPh sb="6" eb="8">
      <t>シゲン</t>
    </rPh>
    <rPh sb="10" eb="12">
      <t>カイシュウ</t>
    </rPh>
    <rPh sb="12" eb="14">
      <t>スイシン</t>
    </rPh>
    <rPh sb="15" eb="16">
      <t>カン</t>
    </rPh>
    <rPh sb="18" eb="21">
      <t>ホジョキン</t>
    </rPh>
    <rPh sb="21" eb="23">
      <t>コウフ</t>
    </rPh>
    <rPh sb="23" eb="25">
      <t>ヨウコウ</t>
    </rPh>
    <rPh sb="25" eb="26">
      <t>ダイ</t>
    </rPh>
    <rPh sb="27" eb="28">
      <t>ジョウ</t>
    </rPh>
    <rPh sb="29" eb="31">
      <t>キテイ</t>
    </rPh>
    <rPh sb="32" eb="33">
      <t>モト</t>
    </rPh>
    <rPh sb="35" eb="37">
      <t>ヨウケン</t>
    </rPh>
    <phoneticPr fontId="2"/>
  </si>
  <si>
    <t>記</t>
    <rPh sb="0" eb="1">
      <t>キ</t>
    </rPh>
    <phoneticPr fontId="2"/>
  </si>
  <si>
    <t>※　添付書類　回収業者が発行した資源回収量の分かるものの写し</t>
    <rPh sb="2" eb="6">
      <t>テンプショルイ</t>
    </rPh>
    <rPh sb="7" eb="11">
      <t>カイシュウギョウシャ</t>
    </rPh>
    <rPh sb="12" eb="14">
      <t>ハッコウ</t>
    </rPh>
    <rPh sb="16" eb="21">
      <t>シゲンカイシュウリョウ</t>
    </rPh>
    <rPh sb="22" eb="23">
      <t>ワ</t>
    </rPh>
    <rPh sb="28" eb="29">
      <t>ウツ</t>
    </rPh>
    <phoneticPr fontId="2"/>
  </si>
  <si>
    <t>補助単価</t>
    <rPh sb="0" eb="4">
      <t>ホジョタンカ</t>
    </rPh>
    <phoneticPr fontId="2"/>
  </si>
  <si>
    <t>補助額</t>
    <rPh sb="0" eb="3">
      <t>ホジョガク</t>
    </rPh>
    <phoneticPr fontId="2"/>
  </si>
  <si>
    <t>紙パック</t>
    <rPh sb="0" eb="1">
      <t>カミ</t>
    </rPh>
    <phoneticPr fontId="2"/>
  </si>
  <si>
    <t>×</t>
    <phoneticPr fontId="2"/>
  </si>
  <si>
    <t>円</t>
    <rPh sb="0" eb="1">
      <t>エン</t>
    </rPh>
    <phoneticPr fontId="2"/>
  </si>
  <si>
    <t>金融機関名</t>
    <rPh sb="0" eb="5">
      <t>キンユウキカンメイ</t>
    </rPh>
    <phoneticPr fontId="2"/>
  </si>
  <si>
    <t>令和</t>
    <rPh sb="0" eb="2">
      <t>レイワ</t>
    </rPh>
    <phoneticPr fontId="2"/>
  </si>
  <si>
    <t>年</t>
    <rPh sb="0" eb="1">
      <t>ネン</t>
    </rPh>
    <phoneticPr fontId="2"/>
  </si>
  <si>
    <t>月</t>
    <rPh sb="0" eb="1">
      <t>ガツ</t>
    </rPh>
    <phoneticPr fontId="2"/>
  </si>
  <si>
    <t>日</t>
    <rPh sb="0" eb="1">
      <t>ヒ</t>
    </rPh>
    <phoneticPr fontId="2"/>
  </si>
  <si>
    <t>段ボール</t>
    <rPh sb="0" eb="1">
      <t>ダン</t>
    </rPh>
    <phoneticPr fontId="2"/>
  </si>
  <si>
    <t xml:space="preserve">  満たしているので、同要綱第６条の規定に基づき申請します。</t>
    <rPh sb="11" eb="12">
      <t>ドウ</t>
    </rPh>
    <rPh sb="12" eb="14">
      <t>ヨウコウ</t>
    </rPh>
    <rPh sb="14" eb="15">
      <t>ダイ</t>
    </rPh>
    <rPh sb="16" eb="17">
      <t>ジョウ</t>
    </rPh>
    <rPh sb="18" eb="20">
      <t>キテイ</t>
    </rPh>
    <rPh sb="21" eb="22">
      <t>モト</t>
    </rPh>
    <rPh sb="24" eb="26">
      <t>シンセイ</t>
    </rPh>
    <phoneticPr fontId="2"/>
  </si>
  <si>
    <t>日 進 市 長　宛て</t>
    <rPh sb="0" eb="1">
      <t>ヒ</t>
    </rPh>
    <rPh sb="2" eb="3">
      <t>ススム</t>
    </rPh>
    <rPh sb="4" eb="5">
      <t>シ</t>
    </rPh>
    <rPh sb="6" eb="7">
      <t>チョウ</t>
    </rPh>
    <rPh sb="8" eb="9">
      <t>ア</t>
    </rPh>
    <phoneticPr fontId="2"/>
  </si>
  <si>
    <t>支店</t>
    <rPh sb="0" eb="2">
      <t>シテン</t>
    </rPh>
    <phoneticPr fontId="2"/>
  </si>
  <si>
    <t>口座名義</t>
    <rPh sb="0" eb="4">
      <t>コウザメイギ</t>
    </rPh>
    <phoneticPr fontId="2"/>
  </si>
  <si>
    <t>フリガナ</t>
    <phoneticPr fontId="2"/>
  </si>
  <si>
    <t>＊　通帳の写しを添付してください。</t>
    <rPh sb="2" eb="4">
      <t>ツウチョウ</t>
    </rPh>
    <rPh sb="5" eb="6">
      <t>ウツ</t>
    </rPh>
    <rPh sb="8" eb="10">
      <t>テンプ</t>
    </rPh>
    <phoneticPr fontId="2"/>
  </si>
  <si>
    <t>その他</t>
    <rPh sb="2" eb="3">
      <t>タ</t>
    </rPh>
    <phoneticPr fontId="2"/>
  </si>
  <si>
    <t>紙パック(10円）</t>
    <rPh sb="7" eb="8">
      <t>エン</t>
    </rPh>
    <phoneticPr fontId="2"/>
  </si>
  <si>
    <t>新聞紙(6円）</t>
    <rPh sb="0" eb="3">
      <t>シンブンシ</t>
    </rPh>
    <rPh sb="5" eb="6">
      <t>エン</t>
    </rPh>
    <phoneticPr fontId="2"/>
  </si>
  <si>
    <t>古布(6円）</t>
    <rPh sb="0" eb="2">
      <t>フルヌノ</t>
    </rPh>
    <phoneticPr fontId="2"/>
  </si>
  <si>
    <t>段ボール(6円）</t>
    <phoneticPr fontId="2"/>
  </si>
  <si>
    <t>雑誌(6円）</t>
    <rPh sb="0" eb="2">
      <t>ザッシ</t>
    </rPh>
    <phoneticPr fontId="2"/>
  </si>
  <si>
    <t>補助対象外</t>
    <rPh sb="0" eb="2">
      <t>ホジョ</t>
    </rPh>
    <rPh sb="2" eb="5">
      <t>タイショウガイ</t>
    </rPh>
    <phoneticPr fontId="2"/>
  </si>
  <si>
    <t>段ボール(6円）</t>
  </si>
  <si>
    <t>新聞紙・チラシ(6円）</t>
    <rPh sb="0" eb="3">
      <t>シンブンシ</t>
    </rPh>
    <rPh sb="9" eb="10">
      <t>エン</t>
    </rPh>
    <phoneticPr fontId="2"/>
  </si>
  <si>
    <t>登録番号・団体名</t>
    <rPh sb="0" eb="4">
      <t>トウロクバンゴウ</t>
    </rPh>
    <rPh sb="5" eb="8">
      <t>ダンタイメイ</t>
    </rPh>
    <phoneticPr fontId="2"/>
  </si>
  <si>
    <t>補 助 金 交 付 申 請 書 兼 請 求 書 （重 量・回数 補 助）</t>
    <rPh sb="0" eb="1">
      <t>ホ</t>
    </rPh>
    <rPh sb="2" eb="3">
      <t>スケ</t>
    </rPh>
    <rPh sb="4" eb="5">
      <t>キン</t>
    </rPh>
    <rPh sb="6" eb="7">
      <t>コウ</t>
    </rPh>
    <rPh sb="8" eb="9">
      <t>ツキ</t>
    </rPh>
    <rPh sb="10" eb="11">
      <t>サル</t>
    </rPh>
    <rPh sb="12" eb="13">
      <t>ウケ</t>
    </rPh>
    <rPh sb="14" eb="15">
      <t>ショ</t>
    </rPh>
    <rPh sb="16" eb="17">
      <t>ケン</t>
    </rPh>
    <rPh sb="18" eb="19">
      <t>ウケ</t>
    </rPh>
    <rPh sb="20" eb="21">
      <t>モトム</t>
    </rPh>
    <rPh sb="22" eb="23">
      <t>ショ</t>
    </rPh>
    <rPh sb="25" eb="26">
      <t>ジュウ</t>
    </rPh>
    <rPh sb="27" eb="28">
      <t>リョウ</t>
    </rPh>
    <rPh sb="29" eb="31">
      <t>カイスウ</t>
    </rPh>
    <rPh sb="32" eb="33">
      <t>ホ</t>
    </rPh>
    <rPh sb="34" eb="35">
      <t>スケ</t>
    </rPh>
    <phoneticPr fontId="2"/>
  </si>
  <si>
    <t>第３号様式（第６条関係）</t>
    <rPh sb="0" eb="1">
      <t>ダイ</t>
    </rPh>
    <rPh sb="2" eb="5">
      <t>ゴウヨウシキ</t>
    </rPh>
    <rPh sb="6" eb="7">
      <t>ダイ</t>
    </rPh>
    <rPh sb="8" eb="11">
      <t>ジョウカンケイ</t>
    </rPh>
    <phoneticPr fontId="2"/>
  </si>
  <si>
    <t>・</t>
    <phoneticPr fontId="2"/>
  </si>
  <si>
    <t>申請及び請求内容</t>
    <phoneticPr fontId="2"/>
  </si>
  <si>
    <t>(1)　重量補助　回収実績</t>
    <rPh sb="4" eb="8">
      <t>ジュウリョウホジョ</t>
    </rPh>
    <rPh sb="9" eb="13">
      <t>カイシュウジッセキ</t>
    </rPh>
    <phoneticPr fontId="2"/>
  </si>
  <si>
    <t>(2)　回数補助　回収実施回数</t>
    <rPh sb="4" eb="8">
      <t>カイスウホジョ</t>
    </rPh>
    <rPh sb="9" eb="13">
      <t>カイシュウジッシ</t>
    </rPh>
    <rPh sb="13" eb="15">
      <t>カイスウ</t>
    </rPh>
    <phoneticPr fontId="2"/>
  </si>
  <si>
    <t>（計</t>
    <rPh sb="1" eb="2">
      <t>ケイ</t>
    </rPh>
    <phoneticPr fontId="2"/>
  </si>
  <si>
    <t>回）</t>
    <rPh sb="0" eb="1">
      <t>カイ</t>
    </rPh>
    <phoneticPr fontId="2"/>
  </si>
  <si>
    <t>4月</t>
    <phoneticPr fontId="2"/>
  </si>
  <si>
    <t>5月</t>
    <phoneticPr fontId="2"/>
  </si>
  <si>
    <t>6月</t>
    <phoneticPr fontId="2"/>
  </si>
  <si>
    <t>7月</t>
    <phoneticPr fontId="2"/>
  </si>
  <si>
    <t>8月</t>
    <phoneticPr fontId="2"/>
  </si>
  <si>
    <t>9月</t>
    <phoneticPr fontId="2"/>
  </si>
  <si>
    <t>10月</t>
    <phoneticPr fontId="2"/>
  </si>
  <si>
    <t>11月</t>
    <phoneticPr fontId="2"/>
  </si>
  <si>
    <t>12月</t>
    <phoneticPr fontId="2"/>
  </si>
  <si>
    <t>1月</t>
    <phoneticPr fontId="2"/>
  </si>
  <si>
    <t>2月</t>
    <phoneticPr fontId="2"/>
  </si>
  <si>
    <t>3月</t>
    <phoneticPr fontId="2"/>
  </si>
  <si>
    <t>回</t>
    <rPh sb="0" eb="1">
      <t>カイ</t>
    </rPh>
    <phoneticPr fontId="2"/>
  </si>
  <si>
    <t>　　その他市長が必要と認める書類</t>
    <rPh sb="4" eb="5">
      <t>タ</t>
    </rPh>
    <rPh sb="5" eb="7">
      <t>シチョウ</t>
    </rPh>
    <rPh sb="8" eb="10">
      <t>ヒツヨウ</t>
    </rPh>
    <rPh sb="11" eb="12">
      <t>ミト</t>
    </rPh>
    <rPh sb="14" eb="16">
      <t>ショルイ</t>
    </rPh>
    <phoneticPr fontId="2"/>
  </si>
  <si>
    <t>⑴</t>
    <phoneticPr fontId="2"/>
  </si>
  <si>
    <t>金</t>
    <rPh sb="0" eb="1">
      <t>キン</t>
    </rPh>
    <phoneticPr fontId="2"/>
  </si>
  <si>
    <t>⑵</t>
    <phoneticPr fontId="2"/>
  </si>
  <si>
    <t>振込先</t>
    <rPh sb="0" eb="3">
      <t>フリコミサキ</t>
    </rPh>
    <phoneticPr fontId="2"/>
  </si>
  <si>
    <t>補助金交付額決定通知書等の送付先</t>
    <rPh sb="0" eb="6">
      <t>ホジョキンコウフガク</t>
    </rPh>
    <rPh sb="6" eb="8">
      <t>ケッテイ</t>
    </rPh>
    <rPh sb="8" eb="12">
      <t>ツウチショトウ</t>
    </rPh>
    <rPh sb="13" eb="16">
      <t>ソウフサキ</t>
    </rPh>
    <phoneticPr fontId="2"/>
  </si>
  <si>
    <t>＊　申請者（代表者）以外の送付先を希望する場合は、以下に記入してください。</t>
    <rPh sb="2" eb="5">
      <t>シンセイシャ</t>
    </rPh>
    <rPh sb="6" eb="9">
      <t>ダイヒョウシャ</t>
    </rPh>
    <rPh sb="10" eb="12">
      <t>イガイ</t>
    </rPh>
    <rPh sb="13" eb="16">
      <t>ソウフサキ</t>
    </rPh>
    <rPh sb="17" eb="19">
      <t>キボウ</t>
    </rPh>
    <rPh sb="21" eb="23">
      <t>バアイ</t>
    </rPh>
    <rPh sb="25" eb="27">
      <t>イカ</t>
    </rPh>
    <rPh sb="28" eb="30">
      <t>キニュウ</t>
    </rPh>
    <phoneticPr fontId="2"/>
  </si>
  <si>
    <t>氏名</t>
    <rPh sb="0" eb="2">
      <t>シメイ</t>
    </rPh>
    <phoneticPr fontId="2"/>
  </si>
  <si>
    <t>〒</t>
    <phoneticPr fontId="2"/>
  </si>
  <si>
    <t>請求金額（(1)(2)合計）</t>
    <rPh sb="0" eb="4">
      <t>セイキュウキンガク</t>
    </rPh>
    <rPh sb="11" eb="13">
      <t>ゴウケイ</t>
    </rPh>
    <phoneticPr fontId="2"/>
  </si>
  <si>
    <t>①</t>
    <phoneticPr fontId="2"/>
  </si>
  <si>
    <t>②</t>
    <phoneticPr fontId="2"/>
  </si>
  <si>
    <t>自動
計算</t>
    <rPh sb="0" eb="2">
      <t>ジドウ</t>
    </rPh>
    <rPh sb="3" eb="5">
      <t>ケイサン</t>
    </rPh>
    <phoneticPr fontId="2"/>
  </si>
  <si>
    <t>仕切り書NO.</t>
    <rPh sb="0" eb="2">
      <t>シキ</t>
    </rPh>
    <rPh sb="3" eb="4">
      <t>ショ</t>
    </rPh>
    <phoneticPr fontId="2"/>
  </si>
  <si>
    <t>資源内訳</t>
    <rPh sb="0" eb="4">
      <t>シゲンウチワケ</t>
    </rPh>
    <phoneticPr fontId="2"/>
  </si>
  <si>
    <t>紙パック以外の紙の合計</t>
    <rPh sb="0" eb="1">
      <t>カミ</t>
    </rPh>
    <rPh sb="4" eb="6">
      <t>イガイ</t>
    </rPh>
    <rPh sb="7" eb="8">
      <t>カミ</t>
    </rPh>
    <rPh sb="9" eb="11">
      <t>ゴウケイ</t>
    </rPh>
    <phoneticPr fontId="2"/>
  </si>
  <si>
    <t>紙パックの合計　</t>
    <rPh sb="0" eb="1">
      <t>カミ</t>
    </rPh>
    <rPh sb="5" eb="7">
      <t>ゴウケイ</t>
    </rPh>
    <phoneticPr fontId="2"/>
  </si>
  <si>
    <t>71-80計</t>
    <rPh sb="5" eb="6">
      <t>ケイ</t>
    </rPh>
    <phoneticPr fontId="2"/>
  </si>
  <si>
    <t>1-80計</t>
    <rPh sb="4" eb="5">
      <t>ケイ</t>
    </rPh>
    <phoneticPr fontId="2"/>
  </si>
  <si>
    <t>81-90計</t>
    <rPh sb="5" eb="6">
      <t>ケイ</t>
    </rPh>
    <phoneticPr fontId="2"/>
  </si>
  <si>
    <t>91-100計</t>
    <rPh sb="6" eb="7">
      <t>ケイ</t>
    </rPh>
    <phoneticPr fontId="2"/>
  </si>
  <si>
    <t>口座番号</t>
    <rPh sb="0" eb="2">
      <t>コウザ</t>
    </rPh>
    <rPh sb="2" eb="4">
      <t>バンゴウ</t>
    </rPh>
    <phoneticPr fontId="2"/>
  </si>
  <si>
    <t>店</t>
    <rPh sb="0" eb="1">
      <t>ミセ</t>
    </rPh>
    <phoneticPr fontId="2"/>
  </si>
  <si>
    <t>普通</t>
    <rPh sb="0" eb="2">
      <t>フツウ</t>
    </rPh>
    <phoneticPr fontId="2"/>
  </si>
  <si>
    <t>資源の種類・収集量(kg)</t>
    <rPh sb="0" eb="2">
      <t>シゲン</t>
    </rPh>
    <rPh sb="3" eb="5">
      <t>シュルイ</t>
    </rPh>
    <rPh sb="6" eb="9">
      <t>シュウシュウリョウ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</si>
</sst>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5" formatCode="&quot;¥&quot;#,##0;&quot;¥&quot;\-#,##0"/>
    <numFmt numFmtId="176" formatCode="#,##0_ "/>
    <numFmt numFmtId="177" formatCode="0_);[Red]\(0\)"/>
    <numFmt numFmtId="178" formatCode="&quot;¥&quot;#,##0_);[Red]\(&quot;¥&quot;#,##0\)"/>
  </numFmts>
  <fonts count="35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2"/>
      <color indexed="63"/>
      <name val="Lr oSVbN"/>
      <family val="2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b/>
      <sz val="11"/>
      <name val="ＭＳ Ｐゴシック"/>
      <family val="3"/>
      <charset val="128"/>
    </font>
    <font>
      <u/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b/>
      <sz val="10"/>
      <name val="ＭＳ Ｐゴシック"/>
      <family val="3"/>
      <charset val="128"/>
    </font>
    <font>
      <b/>
      <sz val="26"/>
      <name val="ＭＳ Ｐゴシック"/>
      <family val="3"/>
      <charset val="128"/>
    </font>
    <font>
      <b/>
      <sz val="12"/>
      <name val="ＭＳ 明朝"/>
      <family val="1"/>
      <charset val="128"/>
    </font>
    <font>
      <b/>
      <sz val="11"/>
      <color rgb="FFFF0000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  <font>
      <b/>
      <sz val="8"/>
      <color rgb="FFFF0000"/>
      <name val="ＭＳ Ｐゴシック"/>
      <family val="3"/>
      <charset val="128"/>
    </font>
    <font>
      <sz val="14"/>
      <color rgb="FFFF0000"/>
      <name val="ＭＳ Ｐゴシック"/>
      <family val="3"/>
      <charset val="128"/>
    </font>
    <font>
      <sz val="11"/>
      <color theme="1"/>
      <name val="ＭＳ Ｐゴシック"/>
      <family val="3"/>
      <charset val="128"/>
    </font>
  </fonts>
  <fills count="30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theme="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theme="0" tint="-0.14999847407452621"/>
        <bgColor indexed="64"/>
      </patternFill>
    </fill>
  </fills>
  <borders count="113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10"/>
      </left>
      <right style="medium">
        <color indexed="10"/>
      </right>
      <top style="thin">
        <color indexed="64"/>
      </top>
      <bottom style="medium">
        <color indexed="10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ashed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dashed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ashed">
        <color indexed="64"/>
      </right>
      <top/>
      <bottom style="thin">
        <color indexed="64"/>
      </bottom>
      <diagonal/>
    </border>
    <border>
      <left style="dashed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dashed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tted">
        <color indexed="64"/>
      </bottom>
      <diagonal/>
    </border>
    <border>
      <left style="thin">
        <color indexed="64"/>
      </left>
      <right/>
      <top style="thin">
        <color indexed="63"/>
      </top>
      <bottom style="thin">
        <color indexed="64"/>
      </bottom>
      <diagonal/>
    </border>
    <border>
      <left/>
      <right style="thin">
        <color indexed="64"/>
      </right>
      <top style="thin">
        <color indexed="63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10"/>
      </left>
      <right style="medium">
        <color indexed="10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10"/>
      </left>
      <right style="medium">
        <color indexed="64"/>
      </right>
      <top style="medium">
        <color indexed="10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10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/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3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</borders>
  <cellStyleXfs count="47">
    <xf numFmtId="0" fontId="0" fillId="0" borderId="0">
      <alignment vertical="center"/>
    </xf>
    <xf numFmtId="0" fontId="6" fillId="2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1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20" borderId="2" applyNumberFormat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" fillId="22" borderId="3" applyNumberFormat="0" applyFont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3" fillId="23" borderId="5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23" borderId="10" applyNumberForma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7" borderId="5" applyNumberFormat="0" applyAlignment="0" applyProtection="0">
      <alignment vertical="center"/>
    </xf>
    <xf numFmtId="0" fontId="1" fillId="0" borderId="0"/>
    <xf numFmtId="0" fontId="22" fillId="4" borderId="0" applyNumberFormat="0" applyBorder="0" applyAlignment="0" applyProtection="0">
      <alignment vertical="center"/>
    </xf>
  </cellStyleXfs>
  <cellXfs count="248">
    <xf numFmtId="0" fontId="0" fillId="0" borderId="0" xfId="0">
      <alignment vertical="center"/>
    </xf>
    <xf numFmtId="0" fontId="4" fillId="0" borderId="0" xfId="0" applyFont="1">
      <alignment vertical="center"/>
    </xf>
    <xf numFmtId="0" fontId="0" fillId="0" borderId="11" xfId="0" applyBorder="1" applyProtection="1">
      <alignment vertical="center"/>
    </xf>
    <xf numFmtId="0" fontId="0" fillId="0" borderId="12" xfId="0" applyBorder="1" applyAlignment="1" applyProtection="1">
      <alignment horizontal="center"/>
    </xf>
    <xf numFmtId="0" fontId="0" fillId="0" borderId="13" xfId="0" applyBorder="1" applyAlignment="1" applyProtection="1">
      <alignment horizontal="center"/>
    </xf>
    <xf numFmtId="0" fontId="5" fillId="0" borderId="0" xfId="0" applyFont="1">
      <alignment vertical="center"/>
    </xf>
    <xf numFmtId="49" fontId="0" fillId="0" borderId="14" xfId="0" applyNumberFormat="1" applyBorder="1" applyAlignment="1">
      <alignment horizontal="center" vertical="center"/>
    </xf>
    <xf numFmtId="0" fontId="0" fillId="0" borderId="0" xfId="0" applyAlignment="1">
      <alignment vertical="center" textRotation="255"/>
    </xf>
    <xf numFmtId="176" fontId="0" fillId="0" borderId="15" xfId="0" applyNumberFormat="1" applyBorder="1">
      <alignment vertical="center"/>
    </xf>
    <xf numFmtId="0" fontId="0" fillId="0" borderId="12" xfId="0" applyFill="1" applyBorder="1" applyAlignment="1" applyProtection="1">
      <alignment horizontal="center"/>
    </xf>
    <xf numFmtId="0" fontId="0" fillId="0" borderId="13" xfId="0" applyFill="1" applyBorder="1" applyAlignment="1" applyProtection="1">
      <alignment horizontal="center"/>
    </xf>
    <xf numFmtId="178" fontId="0" fillId="0" borderId="0" xfId="0" applyNumberFormat="1">
      <alignment vertical="center"/>
    </xf>
    <xf numFmtId="5" fontId="0" fillId="0" borderId="0" xfId="0" applyNumberFormat="1" applyFill="1" applyBorder="1" applyProtection="1">
      <alignment vertical="center"/>
    </xf>
    <xf numFmtId="176" fontId="0" fillId="0" borderId="0" xfId="0" applyNumberFormat="1" applyBorder="1" applyProtection="1">
      <alignment vertical="center"/>
    </xf>
    <xf numFmtId="0" fontId="0" fillId="0" borderId="0" xfId="0" applyBorder="1" applyProtection="1">
      <alignment vertical="center"/>
    </xf>
    <xf numFmtId="0" fontId="24" fillId="0" borderId="0" xfId="0" applyFont="1" applyBorder="1">
      <alignment vertical="center"/>
    </xf>
    <xf numFmtId="0" fontId="23" fillId="0" borderId="0" xfId="0" applyFont="1">
      <alignment vertical="center"/>
    </xf>
    <xf numFmtId="0" fontId="0" fillId="0" borderId="0" xfId="0" applyFill="1">
      <alignment vertical="center"/>
    </xf>
    <xf numFmtId="0" fontId="0" fillId="0" borderId="16" xfId="0" applyBorder="1" applyAlignment="1" applyProtection="1">
      <alignment horizontal="center"/>
    </xf>
    <xf numFmtId="0" fontId="0" fillId="24" borderId="17" xfId="0" applyFill="1" applyBorder="1" applyProtection="1">
      <alignment vertical="center"/>
    </xf>
    <xf numFmtId="0" fontId="0" fillId="0" borderId="0" xfId="0" applyFill="1" applyBorder="1">
      <alignment vertical="center"/>
    </xf>
    <xf numFmtId="0" fontId="0" fillId="0" borderId="0" xfId="0" applyFill="1" applyBorder="1" applyAlignment="1">
      <alignment vertical="center" textRotation="255"/>
    </xf>
    <xf numFmtId="0" fontId="0" fillId="0" borderId="0" xfId="0" applyBorder="1" applyAlignment="1">
      <alignment vertical="center" textRotation="255"/>
    </xf>
    <xf numFmtId="0" fontId="0" fillId="0" borderId="0" xfId="0" applyBorder="1">
      <alignment vertical="center"/>
    </xf>
    <xf numFmtId="0" fontId="0" fillId="25" borderId="18" xfId="0" applyFill="1" applyBorder="1" applyProtection="1">
      <alignment vertical="center"/>
    </xf>
    <xf numFmtId="176" fontId="0" fillId="25" borderId="19" xfId="0" applyNumberFormat="1" applyFill="1" applyBorder="1" applyProtection="1">
      <alignment vertical="center"/>
      <protection locked="0"/>
    </xf>
    <xf numFmtId="0" fontId="0" fillId="0" borderId="20" xfId="0" applyFill="1" applyBorder="1" applyProtection="1">
      <alignment vertical="center"/>
    </xf>
    <xf numFmtId="176" fontId="0" fillId="0" borderId="21" xfId="0" applyNumberFormat="1" applyFill="1" applyBorder="1" applyProtection="1">
      <alignment vertical="center"/>
    </xf>
    <xf numFmtId="0" fontId="0" fillId="0" borderId="22" xfId="0" applyFill="1" applyBorder="1" applyProtection="1">
      <alignment vertical="center"/>
    </xf>
    <xf numFmtId="176" fontId="0" fillId="0" borderId="23" xfId="0" applyNumberFormat="1" applyFill="1" applyBorder="1" applyProtection="1">
      <alignment vertical="center"/>
    </xf>
    <xf numFmtId="0" fontId="0" fillId="24" borderId="24" xfId="0" applyFill="1" applyBorder="1" applyProtection="1">
      <alignment vertical="center"/>
    </xf>
    <xf numFmtId="0" fontId="0" fillId="26" borderId="25" xfId="0" applyFill="1" applyBorder="1" applyProtection="1">
      <alignment vertical="center"/>
    </xf>
    <xf numFmtId="176" fontId="0" fillId="26" borderId="26" xfId="0" applyNumberFormat="1" applyFill="1" applyBorder="1" applyProtection="1">
      <alignment vertical="center"/>
      <protection locked="0"/>
    </xf>
    <xf numFmtId="0" fontId="0" fillId="27" borderId="24" xfId="0" applyFill="1" applyBorder="1" applyProtection="1">
      <alignment vertical="center"/>
    </xf>
    <xf numFmtId="176" fontId="0" fillId="27" borderId="27" xfId="0" applyNumberFormat="1" applyFill="1" applyBorder="1" applyProtection="1">
      <alignment vertical="center"/>
      <protection locked="0"/>
    </xf>
    <xf numFmtId="0" fontId="0" fillId="27" borderId="17" xfId="0" applyFill="1" applyBorder="1" applyProtection="1">
      <alignment vertical="center"/>
    </xf>
    <xf numFmtId="176" fontId="0" fillId="27" borderId="28" xfId="0" applyNumberFormat="1" applyFill="1" applyBorder="1" applyProtection="1">
      <alignment vertical="center"/>
      <protection locked="0"/>
    </xf>
    <xf numFmtId="176" fontId="0" fillId="25" borderId="29" xfId="0" applyNumberFormat="1" applyFill="1" applyBorder="1" applyProtection="1">
      <alignment vertical="center"/>
      <protection locked="0"/>
    </xf>
    <xf numFmtId="176" fontId="0" fillId="26" borderId="30" xfId="0" applyNumberFormat="1" applyFill="1" applyBorder="1" applyProtection="1">
      <alignment vertical="center"/>
      <protection locked="0"/>
    </xf>
    <xf numFmtId="176" fontId="0" fillId="27" borderId="31" xfId="0" applyNumberFormat="1" applyFill="1" applyBorder="1" applyProtection="1">
      <alignment vertical="center"/>
      <protection locked="0"/>
    </xf>
    <xf numFmtId="176" fontId="0" fillId="27" borderId="32" xfId="0" applyNumberFormat="1" applyFill="1" applyBorder="1" applyProtection="1">
      <alignment vertical="center"/>
      <protection locked="0"/>
    </xf>
    <xf numFmtId="176" fontId="0" fillId="0" borderId="33" xfId="0" applyNumberFormat="1" applyBorder="1" applyProtection="1">
      <alignment vertical="center"/>
    </xf>
    <xf numFmtId="176" fontId="0" fillId="0" borderId="34" xfId="0" applyNumberFormat="1" applyBorder="1" applyProtection="1">
      <alignment vertical="center"/>
    </xf>
    <xf numFmtId="176" fontId="0" fillId="0" borderId="35" xfId="0" applyNumberFormat="1" applyFill="1" applyBorder="1" applyProtection="1">
      <alignment vertical="center"/>
    </xf>
    <xf numFmtId="176" fontId="0" fillId="0" borderId="33" xfId="0" applyNumberFormat="1" applyFill="1" applyBorder="1" applyProtection="1">
      <alignment vertical="center"/>
      <protection locked="0"/>
    </xf>
    <xf numFmtId="176" fontId="0" fillId="0" borderId="34" xfId="0" applyNumberFormat="1" applyFill="1" applyBorder="1" applyProtection="1">
      <alignment vertical="center"/>
      <protection locked="0"/>
    </xf>
    <xf numFmtId="176" fontId="0" fillId="0" borderId="36" xfId="0" applyNumberFormat="1" applyFill="1" applyBorder="1" applyProtection="1">
      <alignment vertical="center"/>
    </xf>
    <xf numFmtId="176" fontId="0" fillId="0" borderId="37" xfId="0" applyNumberFormat="1" applyFill="1" applyBorder="1" applyProtection="1">
      <alignment vertical="center"/>
    </xf>
    <xf numFmtId="176" fontId="0" fillId="0" borderId="36" xfId="0" applyNumberFormat="1" applyBorder="1" applyProtection="1">
      <alignment vertical="center"/>
    </xf>
    <xf numFmtId="0" fontId="3" fillId="0" borderId="0" xfId="0" applyFont="1" applyBorder="1">
      <alignment vertical="center"/>
    </xf>
    <xf numFmtId="176" fontId="0" fillId="0" borderId="35" xfId="0" applyNumberFormat="1" applyBorder="1" applyProtection="1">
      <alignment vertical="center"/>
    </xf>
    <xf numFmtId="176" fontId="0" fillId="0" borderId="38" xfId="0" applyNumberFormat="1" applyBorder="1" applyProtection="1">
      <alignment vertical="center"/>
    </xf>
    <xf numFmtId="176" fontId="0" fillId="0" borderId="39" xfId="0" applyNumberFormat="1" applyBorder="1" applyProtection="1">
      <alignment vertical="center"/>
    </xf>
    <xf numFmtId="0" fontId="0" fillId="27" borderId="0" xfId="0" applyFill="1" applyBorder="1">
      <alignment vertical="center"/>
    </xf>
    <xf numFmtId="178" fontId="0" fillId="0" borderId="0" xfId="0" applyNumberFormat="1" applyBorder="1">
      <alignment vertical="center"/>
    </xf>
    <xf numFmtId="0" fontId="0" fillId="0" borderId="0" xfId="0" applyBorder="1" applyAlignment="1" applyProtection="1">
      <alignment horizontal="center"/>
    </xf>
    <xf numFmtId="0" fontId="0" fillId="0" borderId="0" xfId="0" applyFill="1" applyBorder="1" applyAlignment="1" applyProtection="1">
      <alignment horizontal="center"/>
    </xf>
    <xf numFmtId="0" fontId="25" fillId="0" borderId="0" xfId="0" applyFont="1" applyBorder="1" applyAlignment="1">
      <alignment horizontal="left" vertical="center"/>
    </xf>
    <xf numFmtId="0" fontId="25" fillId="0" borderId="0" xfId="0" applyFont="1">
      <alignment vertical="center"/>
    </xf>
    <xf numFmtId="0" fontId="25" fillId="0" borderId="0" xfId="0" applyFont="1" applyFill="1">
      <alignment vertical="center"/>
    </xf>
    <xf numFmtId="0" fontId="25" fillId="0" borderId="41" xfId="0" applyFont="1" applyFill="1" applyBorder="1" applyAlignment="1">
      <alignment horizontal="center" vertical="center"/>
    </xf>
    <xf numFmtId="38" fontId="25" fillId="0" borderId="42" xfId="36" applyFont="1" applyBorder="1" applyAlignment="1">
      <alignment vertical="center"/>
    </xf>
    <xf numFmtId="0" fontId="27" fillId="0" borderId="0" xfId="0" applyFont="1">
      <alignment vertical="center"/>
    </xf>
    <xf numFmtId="0" fontId="25" fillId="0" borderId="42" xfId="0" applyFont="1" applyBorder="1" applyAlignment="1">
      <alignment vertical="center"/>
    </xf>
    <xf numFmtId="0" fontId="25" fillId="0" borderId="43" xfId="0" applyFont="1" applyBorder="1" applyAlignment="1">
      <alignment vertical="center"/>
    </xf>
    <xf numFmtId="0" fontId="25" fillId="0" borderId="14" xfId="0" applyFont="1" applyBorder="1" applyAlignment="1">
      <alignment horizontal="right" vertical="center"/>
    </xf>
    <xf numFmtId="0" fontId="25" fillId="0" borderId="0" xfId="0" applyFont="1" applyBorder="1" applyAlignment="1">
      <alignment horizontal="center" vertical="center"/>
    </xf>
    <xf numFmtId="38" fontId="25" fillId="0" borderId="0" xfId="36" applyFont="1" applyBorder="1" applyAlignment="1">
      <alignment horizontal="right" vertical="center"/>
    </xf>
    <xf numFmtId="0" fontId="25" fillId="0" borderId="0" xfId="0" applyFont="1" applyBorder="1" applyAlignment="1">
      <alignment vertical="center"/>
    </xf>
    <xf numFmtId="0" fontId="25" fillId="0" borderId="0" xfId="0" applyFont="1" applyBorder="1" applyAlignment="1">
      <alignment horizontal="right" vertical="center"/>
    </xf>
    <xf numFmtId="0" fontId="25" fillId="0" borderId="0" xfId="0" applyFont="1" applyBorder="1">
      <alignment vertical="center"/>
    </xf>
    <xf numFmtId="0" fontId="25" fillId="0" borderId="42" xfId="0" applyFont="1" applyBorder="1" applyAlignment="1">
      <alignment horizontal="right" vertical="center"/>
    </xf>
    <xf numFmtId="0" fontId="25" fillId="0" borderId="45" xfId="0" applyFont="1" applyBorder="1" applyAlignment="1">
      <alignment horizontal="right" vertical="center"/>
    </xf>
    <xf numFmtId="0" fontId="25" fillId="0" borderId="46" xfId="0" applyFont="1" applyBorder="1" applyAlignment="1">
      <alignment horizontal="right" vertical="center"/>
    </xf>
    <xf numFmtId="0" fontId="25" fillId="0" borderId="47" xfId="0" applyFont="1" applyBorder="1" applyAlignment="1">
      <alignment horizontal="right" vertical="center"/>
    </xf>
    <xf numFmtId="0" fontId="25" fillId="0" borderId="48" xfId="0" applyFont="1" applyBorder="1" applyAlignment="1">
      <alignment horizontal="right" vertical="center"/>
    </xf>
    <xf numFmtId="0" fontId="25" fillId="0" borderId="48" xfId="0" applyFont="1" applyBorder="1">
      <alignment vertical="center"/>
    </xf>
    <xf numFmtId="38" fontId="25" fillId="0" borderId="0" xfId="0" applyNumberFormat="1" applyFont="1" applyBorder="1">
      <alignment vertical="center"/>
    </xf>
    <xf numFmtId="0" fontId="27" fillId="0" borderId="0" xfId="0" applyFont="1" applyBorder="1">
      <alignment vertical="center"/>
    </xf>
    <xf numFmtId="176" fontId="0" fillId="0" borderId="49" xfId="0" applyNumberFormat="1" applyFill="1" applyBorder="1" applyProtection="1">
      <alignment vertical="center"/>
    </xf>
    <xf numFmtId="176" fontId="0" fillId="24" borderId="27" xfId="0" applyNumberFormat="1" applyFill="1" applyBorder="1" applyProtection="1">
      <alignment vertical="center"/>
      <protection locked="0"/>
    </xf>
    <xf numFmtId="176" fontId="0" fillId="24" borderId="31" xfId="0" applyNumberFormat="1" applyFill="1" applyBorder="1" applyProtection="1">
      <alignment vertical="center"/>
      <protection locked="0"/>
    </xf>
    <xf numFmtId="176" fontId="0" fillId="24" borderId="28" xfId="0" applyNumberFormat="1" applyFill="1" applyBorder="1" applyProtection="1">
      <alignment vertical="center"/>
      <protection locked="0"/>
    </xf>
    <xf numFmtId="176" fontId="0" fillId="24" borderId="32" xfId="0" applyNumberFormat="1" applyFill="1" applyBorder="1" applyProtection="1">
      <alignment vertical="center"/>
      <protection locked="0"/>
    </xf>
    <xf numFmtId="0" fontId="25" fillId="0" borderId="47" xfId="0" applyFont="1" applyBorder="1" applyAlignment="1">
      <alignment horizontal="center" vertical="center"/>
    </xf>
    <xf numFmtId="0" fontId="30" fillId="0" borderId="0" xfId="0" applyFont="1" applyFill="1" applyAlignment="1">
      <alignment vertical="center" wrapText="1"/>
    </xf>
    <xf numFmtId="0" fontId="31" fillId="0" borderId="0" xfId="0" applyFont="1" applyFill="1">
      <alignment vertical="center"/>
    </xf>
    <xf numFmtId="0" fontId="32" fillId="0" borderId="0" xfId="0" applyFont="1" applyFill="1" applyAlignment="1">
      <alignment vertical="center" wrapText="1"/>
    </xf>
    <xf numFmtId="176" fontId="0" fillId="0" borderId="0" xfId="0" applyNumberFormat="1" applyBorder="1">
      <alignment vertical="center"/>
    </xf>
    <xf numFmtId="49" fontId="0" fillId="0" borderId="0" xfId="0" applyNumberFormat="1" applyBorder="1" applyAlignment="1">
      <alignment horizontal="center" vertical="center"/>
    </xf>
    <xf numFmtId="176" fontId="0" fillId="25" borderId="57" xfId="0" applyNumberFormat="1" applyFill="1" applyBorder="1" applyProtection="1">
      <alignment vertical="center"/>
      <protection locked="0"/>
    </xf>
    <xf numFmtId="176" fontId="0" fillId="0" borderId="58" xfId="0" applyNumberFormat="1" applyBorder="1" applyProtection="1">
      <alignment vertical="center"/>
    </xf>
    <xf numFmtId="0" fontId="0" fillId="0" borderId="59" xfId="0" applyBorder="1" applyAlignment="1" applyProtection="1">
      <alignment horizontal="center"/>
    </xf>
    <xf numFmtId="0" fontId="0" fillId="0" borderId="59" xfId="0" applyFill="1" applyBorder="1" applyAlignment="1" applyProtection="1">
      <alignment horizontal="center"/>
    </xf>
    <xf numFmtId="0" fontId="0" fillId="0" borderId="60" xfId="0" applyBorder="1" applyAlignment="1" applyProtection="1">
      <alignment horizontal="center"/>
    </xf>
    <xf numFmtId="0" fontId="33" fillId="0" borderId="62" xfId="0" applyFont="1" applyBorder="1" applyAlignment="1">
      <alignment horizontal="right" vertical="center"/>
    </xf>
    <xf numFmtId="0" fontId="0" fillId="0" borderId="65" xfId="0" applyBorder="1" applyProtection="1">
      <alignment vertical="center"/>
    </xf>
    <xf numFmtId="0" fontId="0" fillId="0" borderId="66" xfId="0" applyFill="1" applyBorder="1" applyAlignment="1" applyProtection="1">
      <alignment horizontal="center"/>
    </xf>
    <xf numFmtId="0" fontId="0" fillId="25" borderId="67" xfId="0" applyFill="1" applyBorder="1" applyProtection="1">
      <alignment vertical="center"/>
    </xf>
    <xf numFmtId="176" fontId="0" fillId="25" borderId="68" xfId="0" applyNumberFormat="1" applyFill="1" applyBorder="1" applyProtection="1">
      <alignment vertical="center"/>
      <protection locked="0"/>
    </xf>
    <xf numFmtId="176" fontId="0" fillId="24" borderId="69" xfId="0" applyNumberFormat="1" applyFill="1" applyBorder="1" applyProtection="1">
      <alignment vertical="center"/>
      <protection locked="0"/>
    </xf>
    <xf numFmtId="176" fontId="0" fillId="24" borderId="70" xfId="0" applyNumberFormat="1" applyFill="1" applyBorder="1" applyProtection="1">
      <alignment vertical="center"/>
      <protection locked="0"/>
    </xf>
    <xf numFmtId="176" fontId="0" fillId="26" borderId="71" xfId="0" applyNumberFormat="1" applyFill="1" applyBorder="1" applyProtection="1">
      <alignment vertical="center"/>
      <protection locked="0"/>
    </xf>
    <xf numFmtId="176" fontId="0" fillId="27" borderId="69" xfId="0" applyNumberFormat="1" applyFill="1" applyBorder="1" applyProtection="1">
      <alignment vertical="center"/>
      <protection locked="0"/>
    </xf>
    <xf numFmtId="176" fontId="0" fillId="27" borderId="70" xfId="0" applyNumberFormat="1" applyFill="1" applyBorder="1" applyProtection="1">
      <alignment vertical="center"/>
      <protection locked="0"/>
    </xf>
    <xf numFmtId="176" fontId="0" fillId="0" borderId="72" xfId="0" applyNumberFormat="1" applyFill="1" applyBorder="1" applyProtection="1">
      <alignment vertical="center"/>
    </xf>
    <xf numFmtId="0" fontId="28" fillId="0" borderId="0" xfId="0" applyFont="1">
      <alignment vertical="center"/>
    </xf>
    <xf numFmtId="176" fontId="0" fillId="25" borderId="73" xfId="0" applyNumberFormat="1" applyFill="1" applyBorder="1" applyProtection="1">
      <alignment vertical="center"/>
      <protection locked="0"/>
    </xf>
    <xf numFmtId="0" fontId="0" fillId="0" borderId="74" xfId="0" applyFill="1" applyBorder="1" applyAlignment="1" applyProtection="1">
      <alignment horizontal="right" vertical="center"/>
    </xf>
    <xf numFmtId="176" fontId="0" fillId="0" borderId="74" xfId="0" applyNumberFormat="1" applyBorder="1" applyProtection="1">
      <alignment vertical="center"/>
    </xf>
    <xf numFmtId="0" fontId="0" fillId="0" borderId="0" xfId="0" applyFill="1" applyBorder="1" applyAlignment="1" applyProtection="1">
      <alignment horizontal="right" vertical="center"/>
    </xf>
    <xf numFmtId="176" fontId="0" fillId="0" borderId="76" xfId="0" applyNumberFormat="1" applyBorder="1" applyProtection="1">
      <alignment vertical="center"/>
    </xf>
    <xf numFmtId="176" fontId="0" fillId="0" borderId="77" xfId="0" applyNumberFormat="1" applyFill="1" applyBorder="1" applyProtection="1">
      <alignment vertical="center"/>
    </xf>
    <xf numFmtId="176" fontId="0" fillId="0" borderId="75" xfId="0" applyNumberFormat="1" applyFill="1" applyBorder="1" applyProtection="1">
      <alignment vertical="center"/>
      <protection locked="0"/>
    </xf>
    <xf numFmtId="176" fontId="0" fillId="0" borderId="76" xfId="0" applyNumberFormat="1" applyFill="1" applyBorder="1" applyProtection="1">
      <alignment vertical="center"/>
      <protection locked="0"/>
    </xf>
    <xf numFmtId="176" fontId="0" fillId="0" borderId="78" xfId="0" applyNumberFormat="1" applyFill="1" applyBorder="1" applyProtection="1">
      <alignment vertical="center"/>
    </xf>
    <xf numFmtId="176" fontId="0" fillId="0" borderId="79" xfId="0" applyNumberFormat="1" applyFill="1" applyBorder="1" applyProtection="1">
      <alignment vertical="center"/>
    </xf>
    <xf numFmtId="0" fontId="0" fillId="0" borderId="0" xfId="0" applyFill="1" applyBorder="1" applyProtection="1">
      <alignment vertical="center"/>
    </xf>
    <xf numFmtId="0" fontId="0" fillId="0" borderId="81" xfId="0" applyFill="1" applyBorder="1" applyAlignment="1" applyProtection="1">
      <alignment horizontal="center"/>
    </xf>
    <xf numFmtId="0" fontId="25" fillId="0" borderId="0" xfId="0" applyFont="1" applyFill="1" applyBorder="1" applyAlignment="1">
      <alignment vertical="center"/>
    </xf>
    <xf numFmtId="38" fontId="3" fillId="0" borderId="55" xfId="36" applyFont="1" applyBorder="1" applyAlignment="1">
      <alignment vertical="center"/>
    </xf>
    <xf numFmtId="38" fontId="3" fillId="0" borderId="50" xfId="36" applyFont="1" applyBorder="1" applyAlignment="1">
      <alignment vertical="center"/>
    </xf>
    <xf numFmtId="0" fontId="25" fillId="0" borderId="14" xfId="0" applyFont="1" applyBorder="1" applyProtection="1">
      <alignment vertical="center"/>
      <protection locked="0"/>
    </xf>
    <xf numFmtId="0" fontId="25" fillId="0" borderId="14" xfId="0" applyFont="1" applyFill="1" applyBorder="1" applyProtection="1">
      <alignment vertical="center"/>
      <protection locked="0"/>
    </xf>
    <xf numFmtId="38" fontId="25" fillId="0" borderId="14" xfId="36" applyFont="1" applyBorder="1" applyAlignment="1">
      <alignment vertical="center"/>
    </xf>
    <xf numFmtId="0" fontId="25" fillId="0" borderId="14" xfId="0" applyFont="1" applyFill="1" applyBorder="1">
      <alignment vertical="center"/>
    </xf>
    <xf numFmtId="176" fontId="0" fillId="0" borderId="0" xfId="0" applyNumberFormat="1" applyFill="1" applyBorder="1">
      <alignment vertical="center"/>
    </xf>
    <xf numFmtId="0" fontId="0" fillId="0" borderId="86" xfId="0" applyBorder="1" applyAlignment="1">
      <alignment horizontal="right" vertical="center"/>
    </xf>
    <xf numFmtId="0" fontId="0" fillId="0" borderId="86" xfId="0" applyFill="1" applyBorder="1" applyAlignment="1" applyProtection="1">
      <alignment horizontal="right" vertical="center"/>
    </xf>
    <xf numFmtId="38" fontId="0" fillId="0" borderId="82" xfId="36" applyFont="1" applyBorder="1">
      <alignment vertical="center"/>
    </xf>
    <xf numFmtId="0" fontId="0" fillId="0" borderId="87" xfId="0" applyFill="1" applyBorder="1" applyAlignment="1" applyProtection="1">
      <alignment horizontal="right" vertical="center"/>
    </xf>
    <xf numFmtId="0" fontId="0" fillId="0" borderId="88" xfId="0" applyBorder="1" applyAlignment="1">
      <alignment vertical="center"/>
    </xf>
    <xf numFmtId="176" fontId="0" fillId="0" borderId="89" xfId="0" applyNumberFormat="1" applyBorder="1">
      <alignment vertical="center"/>
    </xf>
    <xf numFmtId="49" fontId="0" fillId="0" borderId="90" xfId="0" applyNumberFormat="1" applyBorder="1" applyAlignment="1">
      <alignment horizontal="center" vertical="center"/>
    </xf>
    <xf numFmtId="0" fontId="0" fillId="0" borderId="63" xfId="0" applyBorder="1" applyAlignment="1">
      <alignment vertical="center"/>
    </xf>
    <xf numFmtId="178" fontId="0" fillId="0" borderId="91" xfId="0" applyNumberFormat="1" applyBorder="1">
      <alignment vertical="center"/>
    </xf>
    <xf numFmtId="0" fontId="0" fillId="0" borderId="0" xfId="0" applyBorder="1" applyAlignment="1">
      <alignment horizontal="right" vertical="center"/>
    </xf>
    <xf numFmtId="0" fontId="0" fillId="0" borderId="92" xfId="0" applyBorder="1" applyAlignment="1">
      <alignment horizontal="right" vertical="center"/>
    </xf>
    <xf numFmtId="176" fontId="0" fillId="28" borderId="82" xfId="0" applyNumberFormat="1" applyFill="1" applyBorder="1">
      <alignment vertical="center"/>
    </xf>
    <xf numFmtId="178" fontId="0" fillId="28" borderId="94" xfId="0" applyNumberFormat="1" applyFill="1" applyBorder="1">
      <alignment vertical="center"/>
    </xf>
    <xf numFmtId="178" fontId="0" fillId="28" borderId="95" xfId="0" applyNumberFormat="1" applyFill="1" applyBorder="1">
      <alignment vertical="center"/>
    </xf>
    <xf numFmtId="0" fontId="0" fillId="0" borderId="96" xfId="0" applyBorder="1" applyAlignment="1">
      <alignment vertical="center"/>
    </xf>
    <xf numFmtId="0" fontId="0" fillId="0" borderId="80" xfId="0" applyBorder="1" applyAlignment="1">
      <alignment vertical="center"/>
    </xf>
    <xf numFmtId="0" fontId="0" fillId="0" borderId="97" xfId="0" applyBorder="1" applyAlignment="1">
      <alignment vertical="center"/>
    </xf>
    <xf numFmtId="0" fontId="0" fillId="0" borderId="98" xfId="0" applyFill="1" applyBorder="1" applyAlignment="1" applyProtection="1">
      <alignment horizontal="right" vertical="center"/>
    </xf>
    <xf numFmtId="176" fontId="0" fillId="0" borderId="99" xfId="0" applyNumberFormat="1" applyBorder="1">
      <alignment vertical="center"/>
    </xf>
    <xf numFmtId="0" fontId="0" fillId="0" borderId="11" xfId="0" applyBorder="1" applyAlignment="1">
      <alignment horizontal="right" vertical="center"/>
    </xf>
    <xf numFmtId="176" fontId="0" fillId="28" borderId="13" xfId="0" applyNumberFormat="1" applyFill="1" applyBorder="1">
      <alignment vertical="center"/>
    </xf>
    <xf numFmtId="38" fontId="0" fillId="0" borderId="100" xfId="36" applyFont="1" applyBorder="1">
      <alignment vertical="center"/>
    </xf>
    <xf numFmtId="176" fontId="0" fillId="0" borderId="21" xfId="0" applyNumberFormat="1" applyFill="1" applyBorder="1" applyProtection="1">
      <alignment vertical="center"/>
      <protection locked="0"/>
    </xf>
    <xf numFmtId="176" fontId="0" fillId="0" borderId="49" xfId="0" applyNumberFormat="1" applyFill="1" applyBorder="1" applyProtection="1">
      <alignment vertical="center"/>
      <protection locked="0"/>
    </xf>
    <xf numFmtId="0" fontId="25" fillId="0" borderId="0" xfId="0" applyFont="1" applyBorder="1" applyAlignment="1">
      <alignment vertical="center" shrinkToFit="1"/>
    </xf>
    <xf numFmtId="0" fontId="25" fillId="0" borderId="0" xfId="0" applyFont="1" applyFill="1" applyBorder="1">
      <alignment vertical="center"/>
    </xf>
    <xf numFmtId="0" fontId="25" fillId="0" borderId="0" xfId="0" applyFont="1" applyFill="1" applyBorder="1" applyProtection="1">
      <alignment vertical="center"/>
      <protection locked="0"/>
    </xf>
    <xf numFmtId="0" fontId="25" fillId="0" borderId="0" xfId="0" applyFont="1" applyBorder="1" applyAlignment="1">
      <alignment horizontal="centerContinuous" vertical="center"/>
    </xf>
    <xf numFmtId="0" fontId="25" fillId="0" borderId="0" xfId="0" applyFont="1" applyFill="1" applyBorder="1" applyAlignment="1">
      <alignment horizontal="centerContinuous" vertical="center"/>
    </xf>
    <xf numFmtId="0" fontId="26" fillId="0" borderId="0" xfId="0" applyFont="1" applyBorder="1" applyAlignment="1">
      <alignment vertical="center"/>
    </xf>
    <xf numFmtId="177" fontId="26" fillId="0" borderId="0" xfId="0" applyNumberFormat="1" applyFont="1" applyBorder="1" applyAlignment="1">
      <alignment horizontal="right" vertical="center"/>
    </xf>
    <xf numFmtId="0" fontId="29" fillId="0" borderId="0" xfId="0" applyFont="1" applyBorder="1" applyAlignment="1">
      <alignment horizontal="centerContinuous" vertical="center"/>
    </xf>
    <xf numFmtId="0" fontId="29" fillId="0" borderId="0" xfId="0" applyFont="1" applyFill="1" applyBorder="1" applyAlignment="1">
      <alignment horizontal="centerContinuous" vertical="center"/>
    </xf>
    <xf numFmtId="0" fontId="25" fillId="0" borderId="0" xfId="0" applyFont="1" applyBorder="1" applyProtection="1">
      <alignment vertical="center"/>
    </xf>
    <xf numFmtId="0" fontId="25" fillId="0" borderId="103" xfId="0" applyFont="1" applyBorder="1">
      <alignment vertical="center"/>
    </xf>
    <xf numFmtId="0" fontId="25" fillId="0" borderId="104" xfId="0" applyFont="1" applyBorder="1">
      <alignment vertical="center"/>
    </xf>
    <xf numFmtId="0" fontId="3" fillId="0" borderId="104" xfId="0" applyFont="1" applyBorder="1">
      <alignment vertical="center"/>
    </xf>
    <xf numFmtId="0" fontId="25" fillId="0" borderId="105" xfId="0" applyFont="1" applyBorder="1" applyAlignment="1">
      <alignment vertical="center"/>
    </xf>
    <xf numFmtId="0" fontId="0" fillId="0" borderId="106" xfId="0" applyBorder="1" applyAlignment="1" applyProtection="1">
      <alignment horizontal="center"/>
    </xf>
    <xf numFmtId="176" fontId="0" fillId="0" borderId="107" xfId="0" applyNumberFormat="1" applyFill="1" applyBorder="1" applyProtection="1">
      <alignment vertical="center"/>
    </xf>
    <xf numFmtId="176" fontId="0" fillId="0" borderId="108" xfId="0" applyNumberFormat="1" applyFill="1" applyBorder="1" applyProtection="1">
      <alignment vertical="center"/>
    </xf>
    <xf numFmtId="0" fontId="0" fillId="0" borderId="11" xfId="0" applyBorder="1" applyAlignment="1" applyProtection="1">
      <alignment horizontal="center"/>
    </xf>
    <xf numFmtId="0" fontId="0" fillId="0" borderId="11" xfId="0" applyBorder="1">
      <alignment vertical="center"/>
    </xf>
    <xf numFmtId="0" fontId="33" fillId="0" borderId="86" xfId="0" applyFont="1" applyBorder="1" applyAlignment="1">
      <alignment horizontal="right" vertical="center"/>
    </xf>
    <xf numFmtId="0" fontId="34" fillId="0" borderId="11" xfId="0" applyFont="1" applyBorder="1">
      <alignment vertical="center"/>
    </xf>
    <xf numFmtId="0" fontId="0" fillId="0" borderId="110" xfId="0" applyBorder="1">
      <alignment vertical="center"/>
    </xf>
    <xf numFmtId="176" fontId="0" fillId="0" borderId="111" xfId="0" applyNumberFormat="1" applyBorder="1" applyProtection="1">
      <alignment vertical="center"/>
    </xf>
    <xf numFmtId="176" fontId="0" fillId="0" borderId="112" xfId="0" applyNumberFormat="1" applyBorder="1" applyProtection="1">
      <alignment vertical="center"/>
    </xf>
    <xf numFmtId="176" fontId="0" fillId="0" borderId="110" xfId="0" applyNumberFormat="1" applyBorder="1" applyProtection="1">
      <alignment vertical="center"/>
    </xf>
    <xf numFmtId="0" fontId="25" fillId="0" borderId="51" xfId="0" applyFont="1" applyBorder="1" applyAlignment="1">
      <alignment horizontal="center" vertical="center"/>
    </xf>
    <xf numFmtId="0" fontId="25" fillId="0" borderId="52" xfId="0" applyFont="1" applyBorder="1" applyAlignment="1">
      <alignment horizontal="center" vertical="center"/>
    </xf>
    <xf numFmtId="0" fontId="25" fillId="0" borderId="43" xfId="0" applyFont="1" applyFill="1" applyBorder="1" applyAlignment="1">
      <alignment horizontal="center" vertical="center"/>
    </xf>
    <xf numFmtId="0" fontId="25" fillId="0" borderId="14" xfId="0" applyFont="1" applyFill="1" applyBorder="1" applyAlignment="1">
      <alignment horizontal="center" vertical="center"/>
    </xf>
    <xf numFmtId="0" fontId="25" fillId="0" borderId="42" xfId="0" applyFont="1" applyFill="1" applyBorder="1" applyAlignment="1">
      <alignment horizontal="center" vertical="center"/>
    </xf>
    <xf numFmtId="0" fontId="25" fillId="0" borderId="40" xfId="0" applyFont="1" applyBorder="1" applyAlignment="1">
      <alignment horizontal="center" vertical="center"/>
    </xf>
    <xf numFmtId="0" fontId="25" fillId="0" borderId="43" xfId="0" applyFont="1" applyBorder="1" applyAlignment="1">
      <alignment horizontal="center" vertical="center"/>
    </xf>
    <xf numFmtId="0" fontId="25" fillId="0" borderId="14" xfId="0" applyFont="1" applyBorder="1" applyAlignment="1">
      <alignment horizontal="right" vertical="center"/>
    </xf>
    <xf numFmtId="0" fontId="25" fillId="0" borderId="42" xfId="0" applyFont="1" applyBorder="1" applyAlignment="1">
      <alignment horizontal="center" vertical="center"/>
    </xf>
    <xf numFmtId="0" fontId="3" fillId="0" borderId="43" xfId="0" applyFont="1" applyBorder="1" applyAlignment="1">
      <alignment horizontal="center" vertical="center"/>
    </xf>
    <xf numFmtId="0" fontId="3" fillId="0" borderId="42" xfId="0" applyFont="1" applyBorder="1" applyAlignment="1">
      <alignment horizontal="center" vertical="center"/>
    </xf>
    <xf numFmtId="0" fontId="25" fillId="0" borderId="55" xfId="0" applyFont="1" applyFill="1" applyBorder="1" applyAlignment="1" applyProtection="1">
      <alignment horizontal="center" vertical="center"/>
      <protection locked="0"/>
    </xf>
    <xf numFmtId="0" fontId="25" fillId="0" borderId="50" xfId="0" applyFont="1" applyFill="1" applyBorder="1" applyAlignment="1" applyProtection="1">
      <alignment horizontal="center" vertical="center"/>
      <protection locked="0"/>
    </xf>
    <xf numFmtId="0" fontId="25" fillId="0" borderId="44" xfId="0" applyFont="1" applyFill="1" applyBorder="1" applyAlignment="1" applyProtection="1">
      <alignment horizontal="center" vertical="center"/>
      <protection locked="0"/>
    </xf>
    <xf numFmtId="0" fontId="25" fillId="0" borderId="46" xfId="0" applyFont="1" applyFill="1" applyBorder="1" applyAlignment="1" applyProtection="1">
      <alignment horizontal="center" vertical="center"/>
      <protection locked="0"/>
    </xf>
    <xf numFmtId="0" fontId="25" fillId="0" borderId="43" xfId="0" applyFont="1" applyBorder="1" applyAlignment="1" applyProtection="1">
      <alignment horizontal="center" vertical="center"/>
      <protection locked="0"/>
    </xf>
    <xf numFmtId="0" fontId="25" fillId="0" borderId="14" xfId="0" applyFont="1" applyBorder="1" applyAlignment="1" applyProtection="1">
      <alignment horizontal="center" vertical="center"/>
      <protection locked="0"/>
    </xf>
    <xf numFmtId="0" fontId="25" fillId="0" borderId="42" xfId="0" applyFont="1" applyBorder="1" applyAlignment="1" applyProtection="1">
      <alignment horizontal="center" vertical="center"/>
      <protection locked="0"/>
    </xf>
    <xf numFmtId="0" fontId="25" fillId="0" borderId="55" xfId="0" applyFont="1" applyBorder="1" applyAlignment="1">
      <alignment horizontal="center" vertical="center"/>
    </xf>
    <xf numFmtId="0" fontId="25" fillId="0" borderId="50" xfId="0" applyFont="1" applyBorder="1" applyAlignment="1">
      <alignment horizontal="center" vertical="center"/>
    </xf>
    <xf numFmtId="0" fontId="25" fillId="0" borderId="44" xfId="0" applyFont="1" applyBorder="1" applyAlignment="1">
      <alignment horizontal="center" vertical="center"/>
    </xf>
    <xf numFmtId="0" fontId="25" fillId="0" borderId="46" xfId="0" applyFont="1" applyBorder="1" applyAlignment="1">
      <alignment horizontal="center" vertical="center"/>
    </xf>
    <xf numFmtId="0" fontId="25" fillId="0" borderId="53" xfId="0" applyFont="1" applyBorder="1" applyAlignment="1">
      <alignment horizontal="center" vertical="center"/>
    </xf>
    <xf numFmtId="0" fontId="25" fillId="0" borderId="54" xfId="0" applyFont="1" applyBorder="1" applyAlignment="1">
      <alignment horizontal="center" vertical="center"/>
    </xf>
    <xf numFmtId="0" fontId="25" fillId="0" borderId="43" xfId="0" applyFont="1" applyFill="1" applyBorder="1" applyAlignment="1" applyProtection="1">
      <alignment horizontal="center" vertical="center" shrinkToFit="1"/>
      <protection locked="0"/>
    </xf>
    <xf numFmtId="0" fontId="25" fillId="0" borderId="14" xfId="0" applyFont="1" applyFill="1" applyBorder="1" applyAlignment="1" applyProtection="1">
      <alignment horizontal="center" vertical="center" shrinkToFit="1"/>
      <protection locked="0"/>
    </xf>
    <xf numFmtId="0" fontId="25" fillId="0" borderId="42" xfId="0" applyFont="1" applyFill="1" applyBorder="1" applyAlignment="1" applyProtection="1">
      <alignment horizontal="center" vertical="center" shrinkToFit="1"/>
      <protection locked="0"/>
    </xf>
    <xf numFmtId="17" fontId="25" fillId="0" borderId="14" xfId="0" applyNumberFormat="1" applyFont="1" applyFill="1" applyBorder="1" applyAlignment="1" applyProtection="1">
      <alignment horizontal="left" vertical="center"/>
      <protection locked="0"/>
    </xf>
    <xf numFmtId="0" fontId="25" fillId="0" borderId="14" xfId="0" applyFont="1" applyFill="1" applyBorder="1" applyAlignment="1" applyProtection="1">
      <alignment horizontal="left" vertical="center"/>
      <protection locked="0"/>
    </xf>
    <xf numFmtId="0" fontId="25" fillId="0" borderId="42" xfId="0" applyFont="1" applyFill="1" applyBorder="1" applyAlignment="1" applyProtection="1">
      <alignment horizontal="left" vertical="center"/>
      <protection locked="0"/>
    </xf>
    <xf numFmtId="0" fontId="25" fillId="0" borderId="40" xfId="0" applyFont="1" applyFill="1" applyBorder="1" applyAlignment="1" applyProtection="1">
      <alignment horizontal="center" vertical="center" shrinkToFit="1"/>
      <protection locked="0"/>
    </xf>
    <xf numFmtId="38" fontId="25" fillId="0" borderId="43" xfId="36" applyFont="1" applyFill="1" applyBorder="1" applyAlignment="1" applyProtection="1">
      <alignment horizontal="center" vertical="center"/>
    </xf>
    <xf numFmtId="38" fontId="25" fillId="0" borderId="42" xfId="36" applyFont="1" applyFill="1" applyBorder="1" applyAlignment="1" applyProtection="1">
      <alignment horizontal="center"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41" xfId="0" applyFont="1" applyFill="1" applyBorder="1" applyAlignment="1" applyProtection="1">
      <alignment horizontal="left" vertical="center" shrinkToFit="1"/>
      <protection locked="0"/>
    </xf>
    <xf numFmtId="0" fontId="25" fillId="0" borderId="83" xfId="0" applyFont="1" applyFill="1" applyBorder="1" applyAlignment="1" applyProtection="1">
      <alignment horizontal="center" vertical="center"/>
      <protection locked="0"/>
    </xf>
    <xf numFmtId="0" fontId="25" fillId="29" borderId="43" xfId="0" applyFont="1" applyFill="1" applyBorder="1" applyAlignment="1">
      <alignment horizontal="center" vertical="center"/>
    </xf>
    <xf numFmtId="0" fontId="25" fillId="29" borderId="14" xfId="0" applyFont="1" applyFill="1" applyBorder="1" applyAlignment="1">
      <alignment horizontal="center" vertical="center"/>
    </xf>
    <xf numFmtId="0" fontId="25" fillId="29" borderId="47" xfId="0" applyFont="1" applyFill="1" applyBorder="1" applyAlignment="1">
      <alignment horizontal="center" vertical="center"/>
    </xf>
    <xf numFmtId="0" fontId="25" fillId="29" borderId="50" xfId="0" applyFont="1" applyFill="1" applyBorder="1" applyAlignment="1">
      <alignment horizontal="center" vertical="center"/>
    </xf>
    <xf numFmtId="0" fontId="25" fillId="29" borderId="40" xfId="0" applyFont="1" applyFill="1" applyBorder="1" applyAlignment="1">
      <alignment horizontal="center" vertical="center"/>
    </xf>
    <xf numFmtId="0" fontId="25" fillId="0" borderId="0" xfId="0" applyFont="1" applyBorder="1" applyAlignment="1">
      <alignment horizontal="left" vertical="center"/>
    </xf>
    <xf numFmtId="0" fontId="25" fillId="0" borderId="41" xfId="0" applyFont="1" applyFill="1" applyBorder="1" applyAlignment="1" applyProtection="1">
      <alignment horizontal="center" vertical="center"/>
      <protection locked="0"/>
    </xf>
    <xf numFmtId="0" fontId="25" fillId="0" borderId="14" xfId="0" applyFont="1" applyBorder="1" applyAlignment="1">
      <alignment horizontal="center" vertical="center"/>
    </xf>
    <xf numFmtId="38" fontId="25" fillId="0" borderId="47" xfId="36" applyFont="1" applyBorder="1" applyAlignment="1">
      <alignment horizontal="right" vertical="center"/>
    </xf>
    <xf numFmtId="38" fontId="25" fillId="0" borderId="45" xfId="36" applyFont="1" applyBorder="1" applyAlignment="1">
      <alignment horizontal="right" vertical="center"/>
    </xf>
    <xf numFmtId="0" fontId="25" fillId="0" borderId="43" xfId="0" applyFont="1" applyFill="1" applyBorder="1" applyAlignment="1" applyProtection="1">
      <alignment horizontal="center" vertical="center"/>
      <protection locked="0"/>
    </xf>
    <xf numFmtId="0" fontId="25" fillId="0" borderId="14" xfId="0" applyFont="1" applyFill="1" applyBorder="1" applyAlignment="1" applyProtection="1">
      <alignment horizontal="center" vertical="center"/>
      <protection locked="0"/>
    </xf>
    <xf numFmtId="0" fontId="25" fillId="0" borderId="42" xfId="0" applyFont="1" applyFill="1" applyBorder="1" applyAlignment="1" applyProtection="1">
      <alignment horizontal="center" vertical="center"/>
      <protection locked="0"/>
    </xf>
    <xf numFmtId="38" fontId="25" fillId="0" borderId="14" xfId="36" applyFont="1" applyFill="1" applyBorder="1" applyAlignment="1" applyProtection="1">
      <alignment horizontal="center" vertical="center"/>
    </xf>
    <xf numFmtId="38" fontId="25" fillId="0" borderId="56" xfId="36" applyFont="1" applyBorder="1" applyAlignment="1">
      <alignment horizontal="center" vertical="center"/>
    </xf>
    <xf numFmtId="38" fontId="25" fillId="0" borderId="14" xfId="36" applyFont="1" applyBorder="1" applyAlignment="1">
      <alignment horizontal="right" vertical="center"/>
    </xf>
    <xf numFmtId="0" fontId="25" fillId="0" borderId="47" xfId="0" applyFont="1" applyBorder="1" applyAlignment="1">
      <alignment horizontal="right" vertical="center"/>
    </xf>
    <xf numFmtId="0" fontId="25" fillId="0" borderId="45" xfId="0" applyFont="1" applyBorder="1" applyAlignment="1">
      <alignment horizontal="right" vertical="center"/>
    </xf>
    <xf numFmtId="38" fontId="25" fillId="0" borderId="41" xfId="0" applyNumberFormat="1" applyFont="1" applyBorder="1" applyAlignment="1">
      <alignment horizontal="center" vertical="center"/>
    </xf>
    <xf numFmtId="38" fontId="34" fillId="0" borderId="101" xfId="29" applyNumberFormat="1" applyFont="1" applyFill="1" applyBorder="1" applyAlignment="1" applyProtection="1">
      <alignment horizontal="center" vertical="center"/>
    </xf>
    <xf numFmtId="38" fontId="34" fillId="0" borderId="102" xfId="29" applyNumberFormat="1" applyFont="1" applyFill="1" applyBorder="1" applyAlignment="1" applyProtection="1">
      <alignment horizontal="center" vertical="center"/>
    </xf>
    <xf numFmtId="38" fontId="25" fillId="0" borderId="56" xfId="0" applyNumberFormat="1" applyFont="1" applyBorder="1" applyAlignment="1">
      <alignment horizontal="center" vertical="center"/>
    </xf>
    <xf numFmtId="38" fontId="25" fillId="0" borderId="84" xfId="36" applyFont="1" applyFill="1" applyBorder="1" applyAlignment="1" applyProtection="1">
      <alignment horizontal="center" vertical="center"/>
    </xf>
    <xf numFmtId="38" fontId="25" fillId="0" borderId="85" xfId="36" applyFont="1" applyFill="1" applyBorder="1" applyAlignment="1" applyProtection="1">
      <alignment horizontal="center" vertical="center"/>
    </xf>
    <xf numFmtId="0" fontId="0" fillId="0" borderId="0" xfId="0" applyBorder="1" applyAlignment="1">
      <alignment vertical="center"/>
    </xf>
    <xf numFmtId="0" fontId="3" fillId="0" borderId="0" xfId="0" applyFont="1" applyBorder="1">
      <alignment vertical="center"/>
    </xf>
    <xf numFmtId="0" fontId="33" fillId="0" borderId="63" xfId="0" applyFont="1" applyBorder="1" applyAlignment="1">
      <alignment horizontal="right" vertical="center"/>
    </xf>
    <xf numFmtId="0" fontId="0" fillId="0" borderId="86" xfId="0" applyBorder="1" applyAlignment="1">
      <alignment horizontal="right" vertical="center" wrapText="1"/>
    </xf>
    <xf numFmtId="0" fontId="0" fillId="0" borderId="87" xfId="0" applyBorder="1" applyAlignment="1">
      <alignment horizontal="right" vertical="center"/>
    </xf>
    <xf numFmtId="0" fontId="33" fillId="0" borderId="86" xfId="0" applyFont="1" applyBorder="1" applyAlignment="1">
      <alignment horizontal="right" vertical="center"/>
    </xf>
    <xf numFmtId="0" fontId="0" fillId="0" borderId="63" xfId="0" applyBorder="1" applyAlignment="1">
      <alignment horizontal="right" vertical="center" wrapText="1"/>
    </xf>
    <xf numFmtId="0" fontId="0" fillId="0" borderId="64" xfId="0" applyBorder="1" applyAlignment="1">
      <alignment horizontal="right" vertical="center"/>
    </xf>
    <xf numFmtId="0" fontId="0" fillId="0" borderId="61" xfId="0" applyBorder="1" applyAlignment="1">
      <alignment horizontal="center" vertical="center"/>
    </xf>
    <xf numFmtId="0" fontId="0" fillId="0" borderId="93" xfId="0" applyBorder="1" applyAlignment="1">
      <alignment horizontal="center" vertical="center"/>
    </xf>
    <xf numFmtId="0" fontId="0" fillId="0" borderId="109" xfId="0" applyBorder="1" applyAlignment="1">
      <alignment horizontal="right" vertical="center" wrapText="1"/>
    </xf>
    <xf numFmtId="0" fontId="0" fillId="0" borderId="37" xfId="0" applyBorder="1" applyAlignment="1">
      <alignment horizontal="right" vertical="center"/>
    </xf>
  </cellXfs>
  <cellStyles count="47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スタイル 1" xfId="25" xr:uid="{00000000-0005-0000-0000-000018000000}"/>
    <cellStyle name="スタイル 2" xfId="26" xr:uid="{00000000-0005-0000-0000-000019000000}"/>
    <cellStyle name="スタイル 3" xfId="27" xr:uid="{00000000-0005-0000-0000-00001A000000}"/>
    <cellStyle name="タイトル" xfId="28" builtinId="15" customBuiltin="1"/>
    <cellStyle name="チェック セル" xfId="29" builtinId="23" customBuiltin="1"/>
    <cellStyle name="どちらでもない" xfId="30" builtinId="28" customBuiltin="1"/>
    <cellStyle name="メモ" xfId="31" builtinId="10" customBuiltin="1"/>
    <cellStyle name="リンク セル" xfId="32" builtinId="24" customBuiltin="1"/>
    <cellStyle name="悪い" xfId="33" builtinId="27" customBuiltin="1"/>
    <cellStyle name="計算" xfId="34" builtinId="22" customBuiltin="1"/>
    <cellStyle name="警告文" xfId="35" builtinId="11" customBuiltin="1"/>
    <cellStyle name="桁区切り" xfId="36" builtinId="6"/>
    <cellStyle name="見出し 1" xfId="37" builtinId="16" customBuiltin="1"/>
    <cellStyle name="見出し 2" xfId="38" builtinId="17" customBuiltin="1"/>
    <cellStyle name="見出し 3" xfId="39" builtinId="18" customBuiltin="1"/>
    <cellStyle name="見出し 4" xfId="40" builtinId="19" customBuiltin="1"/>
    <cellStyle name="集計" xfId="41" builtinId="25" customBuiltin="1"/>
    <cellStyle name="出力" xfId="42" builtinId="21" customBuiltin="1"/>
    <cellStyle name="説明文" xfId="43" builtinId="53" customBuiltin="1"/>
    <cellStyle name="入力" xfId="44" builtinId="20" customBuiltin="1"/>
    <cellStyle name="標準" xfId="0" builtinId="0"/>
    <cellStyle name="標準 2" xfId="45" xr:uid="{00000000-0005-0000-0000-00002D000000}"/>
    <cellStyle name="良い" xfId="46" builtinId="26" customBuiltin="1"/>
  </cellStyles>
  <dxfs count="33"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CCECFF"/>
        </patternFill>
      </fill>
    </dxf>
    <dxf>
      <fill>
        <patternFill>
          <bgColor rgb="FFCCECFF"/>
        </patternFill>
      </fill>
    </dxf>
    <dxf>
      <fill>
        <patternFill>
          <bgColor rgb="FFCCECFF"/>
        </patternFill>
      </fill>
    </dxf>
    <dxf>
      <fill>
        <patternFill>
          <bgColor rgb="FFFF99FF"/>
        </patternFill>
      </fill>
    </dxf>
    <dxf>
      <fill>
        <patternFill>
          <bgColor rgb="FFFF99FF"/>
        </patternFill>
      </fill>
    </dxf>
    <dxf>
      <fill>
        <patternFill>
          <bgColor rgb="FFFF99FF"/>
        </patternFill>
      </fill>
    </dxf>
    <dxf>
      <fill>
        <patternFill>
          <bgColor rgb="FFFF99FF"/>
        </patternFill>
      </fill>
    </dxf>
    <dxf>
      <fill>
        <patternFill>
          <bgColor rgb="FFFF99FF"/>
        </patternFill>
      </fill>
    </dxf>
    <dxf>
      <fill>
        <patternFill>
          <bgColor rgb="FFFF99FF"/>
        </patternFill>
      </fill>
    </dxf>
    <dxf>
      <fill>
        <patternFill>
          <bgColor rgb="FFFF99FF"/>
        </patternFill>
      </fill>
    </dxf>
    <dxf>
      <fill>
        <patternFill>
          <bgColor rgb="FFFF99FF"/>
        </patternFill>
      </fill>
    </dxf>
    <dxf>
      <fill>
        <patternFill>
          <bgColor rgb="FFFF99FF"/>
        </patternFill>
      </fill>
    </dxf>
    <dxf>
      <fill>
        <patternFill>
          <bgColor rgb="FFFF99FF"/>
        </patternFill>
      </fill>
    </dxf>
    <dxf>
      <fill>
        <patternFill>
          <bgColor rgb="FFFF99FF"/>
        </patternFill>
      </fill>
    </dxf>
    <dxf>
      <fill>
        <patternFill>
          <bgColor rgb="FFFF99FF"/>
        </patternFill>
      </fill>
    </dxf>
    <dxf>
      <fill>
        <patternFill>
          <bgColor rgb="FFFF99FF"/>
        </patternFill>
      </fill>
    </dxf>
    <dxf>
      <fill>
        <patternFill>
          <bgColor rgb="FFFFCCFF"/>
        </patternFill>
      </fill>
    </dxf>
    <dxf>
      <fill>
        <patternFill>
          <bgColor rgb="FFCCECFF"/>
        </patternFill>
      </fill>
    </dxf>
    <dxf>
      <fill>
        <patternFill>
          <bgColor rgb="FFCCECFF"/>
        </patternFill>
      </fill>
    </dxf>
    <dxf>
      <fill>
        <patternFill>
          <bgColor rgb="FFCCECFF"/>
        </patternFill>
      </fill>
    </dxf>
    <dxf>
      <fill>
        <patternFill>
          <bgColor rgb="FFCCECFF"/>
        </patternFill>
      </fill>
    </dxf>
    <dxf>
      <fill>
        <patternFill>
          <bgColor rgb="FFCCECFF"/>
        </patternFill>
      </fill>
    </dxf>
    <dxf>
      <fill>
        <patternFill>
          <bgColor rgb="FFCCECFF"/>
        </patternFill>
      </fill>
    </dxf>
    <dxf>
      <fill>
        <patternFill>
          <bgColor rgb="FFCCECFF"/>
        </patternFill>
      </fill>
    </dxf>
    <dxf>
      <fill>
        <patternFill>
          <bgColor rgb="FFCCECFF"/>
        </patternFill>
      </fill>
    </dxf>
    <dxf>
      <fill>
        <patternFill>
          <bgColor rgb="FFCCECFF"/>
        </patternFill>
      </fill>
    </dxf>
    <dxf>
      <fill>
        <patternFill>
          <bgColor rgb="FFCCECFF"/>
        </patternFill>
      </fill>
    </dxf>
    <dxf>
      <fill>
        <patternFill>
          <bgColor rgb="FFCCECFF"/>
        </patternFill>
      </fill>
    </dxf>
    <dxf>
      <fill>
        <patternFill>
          <bgColor rgb="FFCCE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</dxfs>
  <tableStyles count="0" defaultTableStyle="TableStyleMedium2" defaultPivotStyle="PivotStyleLight16"/>
  <colors>
    <mruColors>
      <color rgb="FFFFCCFF"/>
      <color rgb="FFCCECFF"/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26</xdr:col>
      <xdr:colOff>98975</xdr:colOff>
      <xdr:row>0</xdr:row>
      <xdr:rowOff>59220</xdr:rowOff>
    </xdr:from>
    <xdr:to>
      <xdr:col>49</xdr:col>
      <xdr:colOff>228599</xdr:colOff>
      <xdr:row>9</xdr:row>
      <xdr:rowOff>161925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F68B702-5E73-4F51-AEBB-60D9C5F1DAD9}"/>
            </a:ext>
          </a:extLst>
        </xdr:cNvPr>
        <xdr:cNvSpPr txBox="1"/>
      </xdr:nvSpPr>
      <xdr:spPr>
        <a:xfrm>
          <a:off x="6680750" y="59220"/>
          <a:ext cx="5606499" cy="2245830"/>
        </a:xfrm>
        <a:prstGeom prst="rect">
          <a:avLst/>
        </a:prstGeom>
        <a:solidFill>
          <a:srgbClr val="FFFF0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200" b="1"/>
            <a:t>入力方法</a:t>
          </a:r>
          <a:endParaRPr kumimoji="1" lang="en-US" altLang="ja-JP" sz="1200" b="1"/>
        </a:p>
        <a:p>
          <a:r>
            <a:rPr kumimoji="1" lang="en-US" altLang="ja-JP" sz="1200" b="1"/>
            <a:t>〈</a:t>
          </a:r>
          <a:r>
            <a:rPr kumimoji="1" lang="ja-JP" altLang="en-US" sz="1200" b="1"/>
            <a:t>色付きセルに必要事項を入力してください。ブルーのセルは該当者のみです。</a:t>
          </a:r>
          <a:r>
            <a:rPr kumimoji="1" lang="en-US" altLang="ja-JP" sz="1200" b="1"/>
            <a:t>〉</a:t>
          </a:r>
        </a:p>
        <a:p>
          <a:r>
            <a:rPr kumimoji="1" lang="ja-JP" altLang="en-US" sz="1200" b="1"/>
            <a:t>（１）日付の入力</a:t>
          </a:r>
          <a:endParaRPr kumimoji="1" lang="en-US" altLang="ja-JP" sz="1200" b="1"/>
        </a:p>
        <a:p>
          <a:r>
            <a:rPr kumimoji="1" lang="ja-JP" altLang="en-US" sz="1200" b="1"/>
            <a:t>（２）団体番号・団体名の入力（団体番号が分からない場合は空欄で構いません）</a:t>
          </a:r>
          <a:endParaRPr kumimoji="1" lang="en-US" altLang="ja-JP" sz="1200" b="1"/>
        </a:p>
        <a:p>
          <a:r>
            <a:rPr kumimoji="1" lang="ja-JP" altLang="en-US" sz="1200" b="1"/>
            <a:t>（３）重量補助の回収量は計算シートで入力した数値が入ります。</a:t>
          </a:r>
          <a:endParaRPr kumimoji="1" lang="en-US" altLang="ja-JP" sz="1200" b="1"/>
        </a:p>
        <a:p>
          <a:r>
            <a:rPr kumimoji="1" lang="ja-JP" altLang="en-US" sz="1200" b="1"/>
            <a:t>　　　計算シートをご利用ください。</a:t>
          </a:r>
          <a:endParaRPr kumimoji="1" lang="en-US" altLang="ja-JP" sz="1200" b="1"/>
        </a:p>
        <a:p>
          <a:r>
            <a:rPr kumimoji="1" lang="ja-JP" altLang="en-US" sz="1200" b="1"/>
            <a:t>（４）後期申請時には、各月に回収実施回数を入力して下さい。</a:t>
          </a:r>
          <a:endParaRPr kumimoji="1" lang="en-US" altLang="ja-JP" sz="1200" b="1"/>
        </a:p>
        <a:p>
          <a:r>
            <a:rPr kumimoji="1" lang="ja-JP" altLang="en-US" sz="1200" b="1"/>
            <a:t>（５）振込先を入力してください。</a:t>
          </a:r>
          <a:endParaRPr kumimoji="1" lang="en-US" altLang="ja-JP" sz="1200" b="1"/>
        </a:p>
        <a:p>
          <a:r>
            <a:rPr kumimoji="1" lang="ja-JP" altLang="en-US" sz="1200" b="1"/>
            <a:t>（６）登録団体の代表者様と送付先、連絡先が違う場合は入力して下さい。</a:t>
          </a:r>
          <a:endParaRPr kumimoji="1" lang="en-US" altLang="ja-JP" sz="1200" b="1"/>
        </a:p>
        <a:p>
          <a:r>
            <a:rPr kumimoji="1" lang="ja-JP" altLang="en-US" sz="1200" b="1"/>
            <a:t>（７）全部入力できましたら、印刷して提出してください。</a:t>
          </a:r>
          <a:endParaRPr kumimoji="1" lang="en-US" altLang="ja-JP" sz="1200" b="1"/>
        </a:p>
      </xdr:txBody>
    </xdr:sp>
    <xdr:clientData/>
  </xdr:twoCellAnchor>
  <xdr:oneCellAnchor>
    <xdr:from>
      <xdr:col>26</xdr:col>
      <xdr:colOff>65433</xdr:colOff>
      <xdr:row>23</xdr:row>
      <xdr:rowOff>95665</xdr:rowOff>
    </xdr:from>
    <xdr:ext cx="1623392" cy="275717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2EFA6E5F-DBE7-481C-9A2D-543E262933CA}"/>
            </a:ext>
          </a:extLst>
        </xdr:cNvPr>
        <xdr:cNvSpPr txBox="1"/>
      </xdr:nvSpPr>
      <xdr:spPr>
        <a:xfrm>
          <a:off x="6571008" y="5572540"/>
          <a:ext cx="1623392" cy="275717"/>
        </a:xfrm>
        <a:prstGeom prst="rect">
          <a:avLst/>
        </a:prstGeom>
        <a:solidFill>
          <a:srgbClr val="FFFF00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en-US" altLang="ja-JP" sz="1100"/>
            <a:t>※</a:t>
          </a:r>
          <a:r>
            <a:rPr kumimoji="1" lang="ja-JP" altLang="en-US" sz="1100"/>
            <a:t>後期申請のみ入力</a:t>
          </a:r>
        </a:p>
      </xdr:txBody>
    </xdr:sp>
    <xdr:clientData/>
  </xdr:oneCellAnchor>
  <xdr:oneCellAnchor>
    <xdr:from>
      <xdr:col>26</xdr:col>
      <xdr:colOff>66675</xdr:colOff>
      <xdr:row>34</xdr:row>
      <xdr:rowOff>114300</xdr:rowOff>
    </xdr:from>
    <xdr:ext cx="1623392" cy="275717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BA6C8950-B809-455A-87A6-F06672832904}"/>
            </a:ext>
          </a:extLst>
        </xdr:cNvPr>
        <xdr:cNvSpPr txBox="1"/>
      </xdr:nvSpPr>
      <xdr:spPr>
        <a:xfrm>
          <a:off x="6572250" y="8210550"/>
          <a:ext cx="1623392" cy="275717"/>
        </a:xfrm>
        <a:prstGeom prst="rect">
          <a:avLst/>
        </a:prstGeom>
        <a:solidFill>
          <a:srgbClr val="FFFF00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en-US" altLang="ja-JP" sz="1100"/>
            <a:t>※</a:t>
          </a:r>
          <a:r>
            <a:rPr kumimoji="1" lang="ja-JP" altLang="en-US" sz="1100"/>
            <a:t>該当の場合のみ</a:t>
          </a:r>
        </a:p>
      </xdr:txBody>
    </xdr:sp>
    <xdr:clientData/>
  </xdr:oneCellAnchor>
  <xdr:oneCellAnchor>
    <xdr:from>
      <xdr:col>26</xdr:col>
      <xdr:colOff>57150</xdr:colOff>
      <xdr:row>17</xdr:row>
      <xdr:rowOff>38100</xdr:rowOff>
    </xdr:from>
    <xdr:ext cx="1914525" cy="275717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007A117F-7848-497E-8AC4-F2F46E82C685}"/>
            </a:ext>
          </a:extLst>
        </xdr:cNvPr>
        <xdr:cNvSpPr txBox="1"/>
      </xdr:nvSpPr>
      <xdr:spPr>
        <a:xfrm>
          <a:off x="6638925" y="4086225"/>
          <a:ext cx="1914525" cy="275717"/>
        </a:xfrm>
        <a:prstGeom prst="rect">
          <a:avLst/>
        </a:prstGeom>
        <a:solidFill>
          <a:srgbClr val="FFFF00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en-US" altLang="ja-JP" sz="1100"/>
            <a:t>※</a:t>
          </a:r>
          <a:r>
            <a:rPr kumimoji="1" lang="ja-JP" altLang="en-US" sz="1100"/>
            <a:t>計算シートから自動入力</a:t>
          </a: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246530</xdr:colOff>
      <xdr:row>0</xdr:row>
      <xdr:rowOff>0</xdr:rowOff>
    </xdr:from>
    <xdr:to>
      <xdr:col>20</xdr:col>
      <xdr:colOff>33618</xdr:colOff>
      <xdr:row>19</xdr:row>
      <xdr:rowOff>280148</xdr:rowOff>
    </xdr:to>
    <xdr:grpSp>
      <xdr:nvGrpSpPr>
        <xdr:cNvPr id="4" name="グループ化 3">
          <a:extLst>
            <a:ext uri="{FF2B5EF4-FFF2-40B4-BE49-F238E27FC236}">
              <a16:creationId xmlns:a16="http://schemas.microsoft.com/office/drawing/2014/main" id="{1C77E8E5-1C71-4F99-8D0D-FE6465AA170A}"/>
            </a:ext>
          </a:extLst>
        </xdr:cNvPr>
        <xdr:cNvGrpSpPr/>
      </xdr:nvGrpSpPr>
      <xdr:grpSpPr>
        <a:xfrm>
          <a:off x="381001" y="0"/>
          <a:ext cx="14858999" cy="3608295"/>
          <a:chOff x="381001" y="0"/>
          <a:chExt cx="14858999" cy="3608295"/>
        </a:xfrm>
      </xdr:grpSpPr>
      <xdr:sp macro="" textlink="">
        <xdr:nvSpPr>
          <xdr:cNvPr id="2" name="テキスト ボックス 1">
            <a:extLst>
              <a:ext uri="{FF2B5EF4-FFF2-40B4-BE49-F238E27FC236}">
                <a16:creationId xmlns:a16="http://schemas.microsoft.com/office/drawing/2014/main" id="{D30BA42F-CC44-4995-B7CE-FB41196AF575}"/>
              </a:ext>
            </a:extLst>
          </xdr:cNvPr>
          <xdr:cNvSpPr txBox="1"/>
        </xdr:nvSpPr>
        <xdr:spPr>
          <a:xfrm>
            <a:off x="381001" y="0"/>
            <a:ext cx="14858999" cy="3608295"/>
          </a:xfrm>
          <a:prstGeom prst="rect">
            <a:avLst/>
          </a:prstGeom>
          <a:solidFill>
            <a:srgbClr val="FFFF00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ja-JP" altLang="en-US" sz="2000" b="1"/>
              <a:t>入力方法</a:t>
            </a:r>
            <a:endParaRPr kumimoji="1" lang="en-US" altLang="ja-JP" sz="2000" b="1"/>
          </a:p>
          <a:p>
            <a:r>
              <a:rPr kumimoji="1" lang="en-US" altLang="ja-JP" sz="2000" b="1"/>
              <a:t>〈</a:t>
            </a:r>
            <a:r>
              <a:rPr kumimoji="1" lang="ja-JP" altLang="en-US" sz="2000" b="1"/>
              <a:t>仕切り書１枚ごとに番号をふり、仕切り書</a:t>
            </a:r>
            <a:r>
              <a:rPr kumimoji="1" lang="en-US" altLang="ja-JP" sz="2000" b="1"/>
              <a:t>NO.</a:t>
            </a:r>
            <a:r>
              <a:rPr kumimoji="1" lang="ja-JP" altLang="en-US" sz="2000" b="1"/>
              <a:t>の各列の色付きセルに入力</a:t>
            </a:r>
            <a:r>
              <a:rPr kumimoji="1" lang="en-US" altLang="ja-JP" sz="2000" b="1"/>
              <a:t>〉</a:t>
            </a:r>
          </a:p>
          <a:p>
            <a:pPr>
              <a:lnSpc>
                <a:spcPct val="100000"/>
              </a:lnSpc>
            </a:pPr>
            <a:endParaRPr kumimoji="1" lang="en-US" altLang="ja-JP" sz="2000" b="1"/>
          </a:p>
          <a:p>
            <a:pPr>
              <a:lnSpc>
                <a:spcPct val="100000"/>
              </a:lnSpc>
            </a:pPr>
            <a:r>
              <a:rPr kumimoji="1" lang="ja-JP" altLang="en-US" sz="2000" b="1"/>
              <a:t>（１）仕切り書の正味重量合計</a:t>
            </a:r>
            <a:r>
              <a:rPr kumimoji="1" lang="ja-JP" altLang="en-US" sz="2000" b="1">
                <a:solidFill>
                  <a:srgbClr val="FF0000"/>
                </a:solidFill>
              </a:rPr>
              <a:t>①</a:t>
            </a:r>
            <a:r>
              <a:rPr kumimoji="1" lang="ja-JP" altLang="en-US" sz="2000" b="1"/>
              <a:t>を入力</a:t>
            </a:r>
            <a:endParaRPr kumimoji="1" lang="en-US" altLang="ja-JP" sz="2000" b="1"/>
          </a:p>
          <a:p>
            <a:pPr>
              <a:lnSpc>
                <a:spcPct val="100000"/>
              </a:lnSpc>
            </a:pPr>
            <a:r>
              <a:rPr kumimoji="1" lang="ja-JP" altLang="en-US" sz="2000" b="1"/>
              <a:t>（２）各資源ごとに正味重量</a:t>
            </a:r>
            <a:r>
              <a:rPr kumimoji="1" lang="ja-JP" altLang="en-US" sz="2000" b="1">
                <a:solidFill>
                  <a:srgbClr val="FF0000"/>
                </a:solidFill>
              </a:rPr>
              <a:t>②</a:t>
            </a:r>
            <a:r>
              <a:rPr kumimoji="1" lang="ja-JP" altLang="en-US" sz="2000" b="1"/>
              <a:t>を入力（該当のない資源量は入力はしない）</a:t>
            </a:r>
            <a:endParaRPr kumimoji="1" lang="en-US" altLang="ja-JP" sz="2000" b="1"/>
          </a:p>
          <a:p>
            <a:pPr>
              <a:lnSpc>
                <a:spcPct val="100000"/>
              </a:lnSpc>
            </a:pPr>
            <a:r>
              <a:rPr kumimoji="1" lang="ja-JP" altLang="en-US" sz="2000" b="1"/>
              <a:t>（３）仕切り書とエクセル入力数値が一致すれば検証セルが</a:t>
            </a:r>
            <a:r>
              <a:rPr kumimoji="1" lang="en-US" altLang="ja-JP" sz="2000" b="1"/>
              <a:t>OK</a:t>
            </a:r>
            <a:r>
              <a:rPr kumimoji="1" lang="ja-JP" altLang="en-US" sz="2000" b="1"/>
              <a:t>となります。</a:t>
            </a:r>
            <a:endParaRPr kumimoji="1" lang="en-US" altLang="ja-JP" sz="2000" b="1"/>
          </a:p>
          <a:p>
            <a:pPr>
              <a:lnSpc>
                <a:spcPct val="100000"/>
              </a:lnSpc>
            </a:pPr>
            <a:r>
              <a:rPr kumimoji="1" lang="ja-JP" altLang="en-US" sz="2000" b="1"/>
              <a:t>　　不一致の場合はもう一度数値を確認して入れなおしてください。</a:t>
            </a:r>
            <a:endParaRPr kumimoji="1" lang="en-US" altLang="ja-JP" sz="2000" b="1"/>
          </a:p>
          <a:p>
            <a:pPr>
              <a:lnSpc>
                <a:spcPct val="100000"/>
              </a:lnSpc>
            </a:pPr>
            <a:r>
              <a:rPr kumimoji="1" lang="ja-JP" altLang="en-US" sz="2000" b="1" i="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　　　</a:t>
            </a:r>
            <a:r>
              <a:rPr kumimoji="1" lang="en-US" altLang="ja-JP" sz="2000" b="1" i="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OK</a:t>
            </a:r>
            <a:r>
              <a:rPr kumimoji="1" lang="ja-JP" altLang="en-US" sz="2000" b="1" i="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を確認し、</a:t>
            </a:r>
            <a:r>
              <a:rPr lang="ja-JP" altLang="en-US" sz="2000" b="1" i="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次の仕切り書（次の列）へ進んでください。</a:t>
            </a:r>
            <a:endParaRPr lang="en-US" altLang="ja-JP" sz="2000" b="1"/>
          </a:p>
          <a:p>
            <a:pPr>
              <a:lnSpc>
                <a:spcPct val="100000"/>
              </a:lnSpc>
            </a:pPr>
            <a:r>
              <a:rPr lang="ja-JP" altLang="en-US" sz="2000" b="1"/>
              <a:t>（４）すべての仕切り書の入力が終わりましたら、合計欄の数値を確認してください。</a:t>
            </a:r>
            <a:endParaRPr lang="en-US" altLang="ja-JP" sz="2000" b="1"/>
          </a:p>
          <a:p>
            <a:pPr>
              <a:lnSpc>
                <a:spcPct val="100000"/>
              </a:lnSpc>
            </a:pPr>
            <a:r>
              <a:rPr lang="ja-JP" altLang="en-US" sz="2000" b="1" i="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　　　申請書兼請求書シートに反映されます。</a:t>
            </a:r>
          </a:p>
          <a:p>
            <a:pPr>
              <a:lnSpc>
                <a:spcPts val="1300"/>
              </a:lnSpc>
            </a:pPr>
            <a:endParaRPr kumimoji="1" lang="en-US" altLang="ja-JP" sz="1400" b="0"/>
          </a:p>
        </xdr:txBody>
      </xdr:sp>
      <xdr:pic>
        <xdr:nvPicPr>
          <xdr:cNvPr id="3" name="図 2">
            <a:extLst>
              <a:ext uri="{FF2B5EF4-FFF2-40B4-BE49-F238E27FC236}">
                <a16:creationId xmlns:a16="http://schemas.microsoft.com/office/drawing/2014/main" id="{3EB1E37F-E26F-4171-AD56-8CB36B142C73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>
            <a:off x="9838766" y="22412"/>
            <a:ext cx="5020236" cy="3551660"/>
          </a:xfrm>
          <a:prstGeom prst="rect">
            <a:avLst/>
          </a:prstGeom>
        </xdr:spPr>
      </xdr:pic>
    </xdr:grp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/>
  <dimension ref="A1:AJ37"/>
  <sheetViews>
    <sheetView showGridLines="0" tabSelected="1" view="pageBreakPreview" zoomScaleNormal="100" zoomScaleSheetLayoutView="100" workbookViewId="0">
      <selection activeCell="AP24" sqref="AP24"/>
    </sheetView>
  </sheetViews>
  <sheetFormatPr defaultColWidth="3.125" defaultRowHeight="18.75" customHeight="1"/>
  <cols>
    <col min="5" max="5" width="4.5" customWidth="1"/>
    <col min="6" max="6" width="4.25" customWidth="1"/>
    <col min="8" max="8" width="4.25" customWidth="1"/>
    <col min="11" max="11" width="3.875" customWidth="1"/>
    <col min="15" max="15" width="3.5" bestFit="1" customWidth="1"/>
    <col min="23" max="23" width="3.5" bestFit="1" customWidth="1"/>
  </cols>
  <sheetData>
    <row r="1" spans="1:36" ht="18.75" customHeight="1">
      <c r="A1" s="70"/>
      <c r="B1" s="70" t="s">
        <v>56</v>
      </c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  <c r="N1" s="70"/>
      <c r="O1" s="70"/>
      <c r="P1" s="152"/>
      <c r="Q1" s="152"/>
      <c r="R1" s="152"/>
      <c r="S1" s="152"/>
      <c r="T1" s="152"/>
      <c r="U1" s="152"/>
      <c r="V1" s="152"/>
      <c r="W1" s="152"/>
      <c r="X1" s="152"/>
      <c r="Y1" s="152"/>
      <c r="Z1" s="70"/>
      <c r="AA1" s="58"/>
      <c r="AB1" s="58"/>
      <c r="AC1" s="58"/>
    </row>
    <row r="2" spans="1:36" ht="18.75" customHeight="1">
      <c r="A2" s="70"/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  <c r="P2" s="152"/>
      <c r="Q2" s="152"/>
      <c r="R2" s="152"/>
      <c r="S2" s="209" t="s">
        <v>34</v>
      </c>
      <c r="T2" s="209"/>
      <c r="U2" s="153"/>
      <c r="V2" s="152" t="s">
        <v>35</v>
      </c>
      <c r="W2" s="153"/>
      <c r="X2" s="152" t="s">
        <v>36</v>
      </c>
      <c r="Y2" s="153"/>
      <c r="Z2" s="70" t="s">
        <v>37</v>
      </c>
      <c r="AA2" s="59"/>
      <c r="AB2" s="59"/>
      <c r="AC2" s="59"/>
      <c r="AD2" s="17"/>
      <c r="AE2" s="17"/>
    </row>
    <row r="3" spans="1:36" ht="18.75" customHeight="1">
      <c r="A3" s="70"/>
      <c r="B3" s="70"/>
      <c r="C3" s="70"/>
      <c r="D3" s="70"/>
      <c r="E3" s="154" t="s">
        <v>55</v>
      </c>
      <c r="F3" s="154"/>
      <c r="G3" s="158"/>
      <c r="H3" s="158"/>
      <c r="I3" s="158"/>
      <c r="J3" s="158"/>
      <c r="K3" s="158"/>
      <c r="L3" s="158"/>
      <c r="M3" s="158"/>
      <c r="N3" s="158"/>
      <c r="O3" s="158"/>
      <c r="P3" s="159"/>
      <c r="Q3" s="159"/>
      <c r="R3" s="159"/>
      <c r="S3" s="159"/>
      <c r="T3" s="155"/>
      <c r="U3" s="155"/>
      <c r="V3" s="152"/>
      <c r="W3" s="152"/>
      <c r="X3" s="152"/>
      <c r="Y3" s="152"/>
      <c r="Z3" s="70"/>
      <c r="AA3" s="59"/>
      <c r="AB3" s="59"/>
      <c r="AC3" s="59"/>
      <c r="AD3" s="17"/>
      <c r="AE3" s="17"/>
    </row>
    <row r="4" spans="1:36" ht="18.75" customHeight="1">
      <c r="A4" s="70"/>
      <c r="B4" s="70"/>
      <c r="C4" s="70" t="s">
        <v>40</v>
      </c>
      <c r="D4" s="70"/>
      <c r="E4" s="70"/>
      <c r="F4" s="70"/>
      <c r="G4" s="70"/>
      <c r="H4" s="70"/>
      <c r="I4" s="70"/>
      <c r="J4" s="70"/>
      <c r="K4" s="70"/>
      <c r="L4" s="70"/>
      <c r="M4" s="70"/>
      <c r="N4" s="70"/>
      <c r="O4" s="70"/>
      <c r="P4" s="152"/>
      <c r="Q4" s="152"/>
      <c r="R4" s="152"/>
      <c r="S4" s="152"/>
      <c r="T4" s="152"/>
      <c r="U4" s="152"/>
      <c r="V4" s="152"/>
      <c r="W4" s="152"/>
      <c r="X4" s="152"/>
      <c r="Y4" s="152"/>
      <c r="Z4" s="70"/>
      <c r="AA4" s="59"/>
      <c r="AB4" s="59"/>
      <c r="AC4" s="59"/>
      <c r="AD4" s="17"/>
      <c r="AE4" s="17"/>
    </row>
    <row r="5" spans="1:36" ht="18.75" customHeight="1">
      <c r="A5" s="70"/>
      <c r="B5" s="70"/>
      <c r="C5" s="70"/>
      <c r="D5" s="70"/>
      <c r="E5" s="70"/>
      <c r="F5" s="70"/>
      <c r="G5" s="70"/>
      <c r="H5" s="70"/>
      <c r="I5" s="70"/>
      <c r="J5" s="70"/>
      <c r="K5" s="70" t="s">
        <v>54</v>
      </c>
      <c r="L5" s="70"/>
      <c r="M5" s="70"/>
      <c r="N5" s="70"/>
      <c r="O5" s="70"/>
      <c r="P5" s="218"/>
      <c r="Q5" s="218"/>
      <c r="R5" s="218"/>
      <c r="S5" s="60" t="s">
        <v>57</v>
      </c>
      <c r="T5" s="211"/>
      <c r="U5" s="211"/>
      <c r="V5" s="211"/>
      <c r="W5" s="211"/>
      <c r="X5" s="211"/>
      <c r="Y5" s="119"/>
      <c r="Z5" s="119"/>
      <c r="AA5" s="59"/>
      <c r="AB5" s="59"/>
      <c r="AC5" s="59"/>
      <c r="AD5" s="17"/>
      <c r="AE5" s="17"/>
    </row>
    <row r="6" spans="1:36" ht="18.75" customHeight="1">
      <c r="A6" s="70"/>
      <c r="B6" s="70"/>
      <c r="C6" s="70"/>
      <c r="D6" s="70"/>
      <c r="E6" s="70"/>
      <c r="F6" s="70"/>
      <c r="G6" s="70"/>
      <c r="H6" s="70"/>
      <c r="I6" s="70"/>
      <c r="J6" s="70"/>
      <c r="K6" s="70" t="s">
        <v>22</v>
      </c>
      <c r="L6" s="70"/>
      <c r="M6" s="70"/>
      <c r="N6" s="70"/>
      <c r="O6" s="70"/>
      <c r="P6" s="210"/>
      <c r="Q6" s="210"/>
      <c r="R6" s="210"/>
      <c r="S6" s="210"/>
      <c r="T6" s="210"/>
      <c r="U6" s="210"/>
      <c r="V6" s="210"/>
      <c r="W6" s="210"/>
      <c r="X6" s="210"/>
      <c r="Y6" s="152"/>
      <c r="Z6" s="70"/>
      <c r="AA6" s="59"/>
      <c r="AB6" s="59"/>
      <c r="AC6" s="59"/>
      <c r="AD6" s="17"/>
      <c r="AE6" s="17"/>
    </row>
    <row r="7" spans="1:36" ht="18.75" customHeight="1">
      <c r="A7" s="70"/>
      <c r="B7" s="70"/>
      <c r="C7" s="70"/>
      <c r="D7" s="70"/>
      <c r="E7" s="70"/>
      <c r="F7" s="70"/>
      <c r="G7" s="70"/>
      <c r="H7" s="70"/>
      <c r="I7" s="70"/>
      <c r="J7" s="70"/>
      <c r="K7" s="70" t="s">
        <v>23</v>
      </c>
      <c r="L7" s="70"/>
      <c r="M7" s="70"/>
      <c r="N7" s="70"/>
      <c r="O7" s="70"/>
      <c r="P7" s="210"/>
      <c r="Q7" s="210"/>
      <c r="R7" s="210"/>
      <c r="S7" s="210"/>
      <c r="T7" s="210"/>
      <c r="U7" s="210"/>
      <c r="V7" s="210"/>
      <c r="W7" s="210"/>
      <c r="X7" s="210"/>
      <c r="Y7" s="152"/>
      <c r="Z7" s="70"/>
      <c r="AA7" s="59"/>
      <c r="AB7" s="59"/>
      <c r="AC7" s="59"/>
      <c r="AD7" s="17"/>
      <c r="AE7" s="17"/>
    </row>
    <row r="8" spans="1:36" ht="18.75" customHeight="1">
      <c r="A8" s="70"/>
      <c r="B8" s="70"/>
      <c r="C8" s="70"/>
      <c r="D8" s="70"/>
      <c r="E8" s="70"/>
      <c r="F8" s="70"/>
      <c r="G8" s="70"/>
      <c r="H8" s="70"/>
      <c r="I8" s="70"/>
      <c r="J8" s="70"/>
      <c r="K8" s="70" t="s">
        <v>24</v>
      </c>
      <c r="L8" s="70"/>
      <c r="M8" s="70"/>
      <c r="N8" s="70"/>
      <c r="O8" s="70"/>
      <c r="P8" s="210"/>
      <c r="Q8" s="210"/>
      <c r="R8" s="210"/>
      <c r="S8" s="210"/>
      <c r="T8" s="210"/>
      <c r="U8" s="210"/>
      <c r="V8" s="210"/>
      <c r="W8" s="210"/>
      <c r="X8" s="210"/>
      <c r="Y8" s="152"/>
      <c r="Z8" s="70"/>
      <c r="AA8" s="58"/>
      <c r="AB8" s="58"/>
      <c r="AC8" s="58"/>
      <c r="AJ8" s="15"/>
    </row>
    <row r="9" spans="1:36" ht="18.75" customHeight="1">
      <c r="A9" s="70"/>
      <c r="B9" s="70"/>
      <c r="C9" s="70"/>
      <c r="D9" s="70"/>
      <c r="E9" s="70"/>
      <c r="F9" s="70"/>
      <c r="G9" s="70"/>
      <c r="H9" s="70"/>
      <c r="I9" s="70"/>
      <c r="J9" s="70"/>
      <c r="K9" s="70"/>
      <c r="L9" s="70"/>
      <c r="M9" s="70"/>
      <c r="N9" s="70"/>
      <c r="O9" s="70"/>
      <c r="P9" s="152"/>
      <c r="Q9" s="152"/>
      <c r="R9" s="152"/>
      <c r="S9" s="152"/>
      <c r="T9" s="152"/>
      <c r="U9" s="152"/>
      <c r="V9" s="152"/>
      <c r="W9" s="152"/>
      <c r="X9" s="152"/>
      <c r="Y9" s="152"/>
      <c r="Z9" s="70"/>
      <c r="AA9" s="58"/>
      <c r="AB9" s="58"/>
      <c r="AC9" s="58"/>
    </row>
    <row r="10" spans="1:36" ht="18.75" customHeight="1">
      <c r="A10" s="70"/>
      <c r="B10" s="70"/>
      <c r="C10" s="70" t="s">
        <v>25</v>
      </c>
      <c r="D10" s="70"/>
      <c r="E10" s="70"/>
      <c r="F10" s="70"/>
      <c r="G10" s="70"/>
      <c r="H10" s="70"/>
      <c r="I10" s="70"/>
      <c r="J10" s="70"/>
      <c r="K10" s="70"/>
      <c r="L10" s="70"/>
      <c r="M10" s="70"/>
      <c r="N10" s="70"/>
      <c r="O10" s="70"/>
      <c r="P10" s="152"/>
      <c r="Q10" s="152"/>
      <c r="R10" s="152"/>
      <c r="S10" s="152"/>
      <c r="T10" s="152"/>
      <c r="U10" s="152"/>
      <c r="V10" s="152"/>
      <c r="W10" s="152"/>
      <c r="X10" s="152"/>
      <c r="Y10" s="152"/>
      <c r="Z10" s="70"/>
      <c r="AA10" s="58"/>
      <c r="AB10" s="58"/>
      <c r="AC10" s="58"/>
    </row>
    <row r="11" spans="1:36" ht="18.75" customHeight="1">
      <c r="A11" s="70"/>
      <c r="B11" s="70" t="s">
        <v>39</v>
      </c>
      <c r="C11" s="70"/>
      <c r="D11" s="70"/>
      <c r="E11" s="70"/>
      <c r="F11" s="70"/>
      <c r="G11" s="70"/>
      <c r="H11" s="70"/>
      <c r="I11" s="70"/>
      <c r="J11" s="70"/>
      <c r="K11" s="70"/>
      <c r="L11" s="70"/>
      <c r="M11" s="70"/>
      <c r="N11" s="70"/>
      <c r="O11" s="70"/>
      <c r="P11" s="70"/>
      <c r="Q11" s="70"/>
      <c r="R11" s="70"/>
      <c r="S11" s="70"/>
      <c r="T11" s="70"/>
      <c r="U11" s="70"/>
      <c r="V11" s="70"/>
      <c r="W11" s="70"/>
      <c r="X11" s="70"/>
      <c r="Y11" s="70"/>
      <c r="Z11" s="70"/>
      <c r="AA11" s="58"/>
      <c r="AB11" s="58"/>
      <c r="AC11" s="58"/>
    </row>
    <row r="12" spans="1:36" ht="18.75" customHeight="1">
      <c r="A12" s="70"/>
      <c r="B12" s="70"/>
      <c r="C12" s="70"/>
      <c r="D12" s="70"/>
      <c r="E12" s="70"/>
      <c r="F12" s="70"/>
      <c r="G12" s="70"/>
      <c r="H12" s="70"/>
      <c r="I12" s="70"/>
      <c r="J12" s="70"/>
      <c r="K12" s="70"/>
      <c r="L12" s="70"/>
      <c r="M12" s="70"/>
      <c r="N12" s="70"/>
      <c r="O12" s="70"/>
      <c r="P12" s="70"/>
      <c r="Q12" s="70"/>
      <c r="R12" s="70"/>
      <c r="S12" s="70"/>
      <c r="T12" s="70"/>
      <c r="U12" s="70"/>
      <c r="V12" s="70"/>
      <c r="W12" s="70"/>
      <c r="X12" s="70"/>
      <c r="Y12" s="70"/>
      <c r="Z12" s="70"/>
      <c r="AA12" s="58"/>
      <c r="AB12" s="58"/>
      <c r="AC12" s="58"/>
    </row>
    <row r="13" spans="1:36" ht="18.75" customHeight="1">
      <c r="A13" s="70"/>
      <c r="B13" s="70"/>
      <c r="C13" s="70"/>
      <c r="D13" s="70"/>
      <c r="E13" s="70"/>
      <c r="F13" s="70"/>
      <c r="G13" s="70"/>
      <c r="H13" s="70"/>
      <c r="I13" s="70"/>
      <c r="J13" s="70"/>
      <c r="K13" s="70"/>
      <c r="L13" s="70"/>
      <c r="M13" s="70" t="s">
        <v>26</v>
      </c>
      <c r="N13" s="70"/>
      <c r="O13" s="70"/>
      <c r="P13" s="70"/>
      <c r="Q13" s="70"/>
      <c r="R13" s="70"/>
      <c r="S13" s="70"/>
      <c r="T13" s="152"/>
      <c r="U13" s="70"/>
      <c r="V13" s="70"/>
      <c r="W13" s="70"/>
      <c r="X13" s="70"/>
      <c r="Y13" s="70"/>
      <c r="Z13" s="70"/>
      <c r="AA13" s="58"/>
      <c r="AB13" s="58"/>
      <c r="AC13" s="58"/>
    </row>
    <row r="14" spans="1:36" ht="18.75" customHeight="1">
      <c r="A14" s="70"/>
      <c r="B14" s="70"/>
      <c r="C14" s="70">
        <v>1</v>
      </c>
      <c r="D14" s="70"/>
      <c r="E14" s="217" t="s">
        <v>58</v>
      </c>
      <c r="F14" s="217"/>
      <c r="G14" s="217"/>
      <c r="H14" s="217"/>
      <c r="I14" s="217"/>
      <c r="J14" s="209"/>
      <c r="K14" s="209"/>
      <c r="L14" s="70"/>
      <c r="M14" s="70"/>
      <c r="N14" s="70"/>
      <c r="O14" s="70"/>
      <c r="P14" s="70"/>
      <c r="Q14" s="70"/>
      <c r="R14" s="70"/>
      <c r="S14" s="70"/>
      <c r="T14" s="70"/>
      <c r="U14" s="70"/>
      <c r="V14" s="70"/>
      <c r="W14" s="70"/>
      <c r="X14" s="70"/>
      <c r="Y14" s="70"/>
      <c r="Z14" s="70"/>
      <c r="AA14" s="58"/>
      <c r="AB14" s="58"/>
      <c r="AC14" s="58"/>
    </row>
    <row r="15" spans="1:36" ht="18.75" customHeight="1">
      <c r="A15" s="70"/>
      <c r="B15" s="70"/>
      <c r="C15" s="70"/>
      <c r="D15" s="70"/>
      <c r="E15" s="70" t="s">
        <v>27</v>
      </c>
      <c r="F15" s="70"/>
      <c r="G15" s="70"/>
      <c r="H15" s="70"/>
      <c r="I15" s="70"/>
      <c r="J15" s="70"/>
      <c r="K15" s="70"/>
      <c r="L15" s="70"/>
      <c r="M15" s="70"/>
      <c r="N15" s="70"/>
      <c r="O15" s="70"/>
      <c r="P15" s="70"/>
      <c r="Q15" s="70"/>
      <c r="R15" s="70"/>
      <c r="S15" s="70"/>
      <c r="T15" s="70"/>
      <c r="U15" s="70"/>
      <c r="V15" s="70"/>
      <c r="W15" s="70"/>
      <c r="X15" s="70"/>
      <c r="Y15" s="70"/>
      <c r="Z15" s="70"/>
      <c r="AA15" s="58"/>
      <c r="AB15" s="58"/>
      <c r="AC15" s="58"/>
    </row>
    <row r="16" spans="1:36" ht="18.75" customHeight="1">
      <c r="A16" s="70"/>
      <c r="B16" s="70"/>
      <c r="C16" s="70"/>
      <c r="D16" s="70"/>
      <c r="E16" s="70" t="s">
        <v>76</v>
      </c>
      <c r="F16" s="70"/>
      <c r="G16" s="70"/>
      <c r="H16" s="70"/>
      <c r="I16" s="70"/>
      <c r="J16" s="70"/>
      <c r="K16" s="70"/>
      <c r="L16" s="70"/>
      <c r="M16" s="70"/>
      <c r="N16" s="70"/>
      <c r="O16" s="70"/>
      <c r="P16" s="70"/>
      <c r="Q16" s="70"/>
      <c r="R16" s="70"/>
      <c r="S16" s="70"/>
      <c r="T16" s="70"/>
      <c r="U16" s="70"/>
      <c r="V16" s="70"/>
      <c r="W16" s="70"/>
      <c r="X16" s="70"/>
      <c r="Y16" s="70"/>
      <c r="Z16" s="70"/>
      <c r="AA16" s="58"/>
      <c r="AB16" s="58"/>
      <c r="AC16" s="58"/>
    </row>
    <row r="17" spans="1:30" ht="18.75" customHeight="1">
      <c r="A17" s="70"/>
      <c r="B17" s="70"/>
      <c r="C17" s="70"/>
      <c r="D17" s="70"/>
      <c r="E17" s="156" t="s">
        <v>59</v>
      </c>
      <c r="F17" s="70"/>
      <c r="G17" s="70"/>
      <c r="H17" s="70"/>
      <c r="I17" s="70"/>
      <c r="J17" s="70"/>
      <c r="K17" s="70"/>
      <c r="L17" s="70"/>
      <c r="M17" s="70"/>
      <c r="N17" s="70"/>
      <c r="O17" s="70"/>
      <c r="P17" s="70"/>
      <c r="Q17" s="70"/>
      <c r="R17" s="70"/>
      <c r="S17" s="70"/>
      <c r="T17" s="70"/>
      <c r="U17" s="70"/>
      <c r="V17" s="70"/>
      <c r="W17" s="70"/>
      <c r="X17" s="70"/>
      <c r="Y17" s="70"/>
      <c r="Z17" s="70"/>
      <c r="AA17" s="58"/>
      <c r="AB17" s="58"/>
      <c r="AC17" s="58"/>
    </row>
    <row r="18" spans="1:30" ht="18.75" customHeight="1">
      <c r="A18" s="70"/>
      <c r="B18" s="70"/>
      <c r="C18" s="70"/>
      <c r="D18" s="70"/>
      <c r="E18" s="212" t="s">
        <v>100</v>
      </c>
      <c r="F18" s="213"/>
      <c r="G18" s="214"/>
      <c r="H18" s="214"/>
      <c r="I18" s="214"/>
      <c r="J18" s="214"/>
      <c r="K18" s="214"/>
      <c r="L18" s="215"/>
      <c r="M18" s="216" t="s">
        <v>28</v>
      </c>
      <c r="N18" s="216"/>
      <c r="O18" s="216"/>
      <c r="P18" s="216"/>
      <c r="Q18" s="216" t="s">
        <v>29</v>
      </c>
      <c r="R18" s="216"/>
      <c r="S18" s="216"/>
      <c r="T18" s="216"/>
      <c r="U18" s="216"/>
      <c r="V18" s="216"/>
      <c r="W18" s="70"/>
      <c r="X18" s="70"/>
      <c r="Y18" s="70"/>
      <c r="Z18" s="70"/>
      <c r="AA18" s="58"/>
      <c r="AB18" s="58"/>
      <c r="AC18" s="58"/>
    </row>
    <row r="19" spans="1:30" ht="18.75" customHeight="1">
      <c r="A19" s="70"/>
      <c r="B19" s="70"/>
      <c r="C19" s="70"/>
      <c r="D19" s="70"/>
      <c r="E19" s="64" t="s">
        <v>17</v>
      </c>
      <c r="F19" s="164"/>
      <c r="G19" s="231">
        <f>'資源補助金 計算シート '!R27</f>
        <v>0</v>
      </c>
      <c r="H19" s="232"/>
      <c r="I19" s="124" t="s">
        <v>19</v>
      </c>
      <c r="J19" s="61"/>
      <c r="K19" s="207">
        <f>'資源補助金 計算シート '!R30</f>
        <v>0</v>
      </c>
      <c r="L19" s="208"/>
      <c r="M19" s="194" t="s">
        <v>31</v>
      </c>
      <c r="N19" s="228">
        <v>6</v>
      </c>
      <c r="O19" s="228"/>
      <c r="P19" s="195" t="s">
        <v>32</v>
      </c>
      <c r="Q19" s="194" t="s">
        <v>6</v>
      </c>
      <c r="R19" s="220">
        <f>SUM(G19:H20,K19:L20)*N19</f>
        <v>0</v>
      </c>
      <c r="S19" s="220"/>
      <c r="T19" s="220"/>
      <c r="U19" s="220"/>
      <c r="V19" s="195" t="s">
        <v>32</v>
      </c>
      <c r="W19" s="70"/>
      <c r="X19" s="70"/>
      <c r="Y19" s="70"/>
      <c r="Z19" s="70"/>
      <c r="AA19" s="58"/>
      <c r="AB19" s="58"/>
      <c r="AC19" s="58"/>
    </row>
    <row r="20" spans="1:30" ht="18.75" customHeight="1">
      <c r="A20" s="70"/>
      <c r="B20" s="70"/>
      <c r="C20" s="70"/>
      <c r="D20" s="70"/>
      <c r="E20" s="64" t="s">
        <v>18</v>
      </c>
      <c r="F20" s="63"/>
      <c r="G20" s="234">
        <f>'資源補助金 計算シート '!R28</f>
        <v>0</v>
      </c>
      <c r="H20" s="235"/>
      <c r="I20" s="120" t="s">
        <v>38</v>
      </c>
      <c r="J20" s="121"/>
      <c r="K20" s="207">
        <f>'資源補助金 計算シート '!R29</f>
        <v>0</v>
      </c>
      <c r="L20" s="208"/>
      <c r="M20" s="196"/>
      <c r="N20" s="229"/>
      <c r="O20" s="229"/>
      <c r="P20" s="197"/>
      <c r="Q20" s="196"/>
      <c r="R20" s="221"/>
      <c r="S20" s="221"/>
      <c r="T20" s="221"/>
      <c r="U20" s="221"/>
      <c r="V20" s="197"/>
      <c r="W20" s="70"/>
      <c r="X20" s="70"/>
      <c r="Y20" s="70"/>
      <c r="Z20" s="70"/>
      <c r="AA20" s="62"/>
      <c r="AB20" s="62"/>
      <c r="AC20" s="62"/>
    </row>
    <row r="21" spans="1:30" ht="18.75" customHeight="1">
      <c r="A21" s="70"/>
      <c r="B21" s="70"/>
      <c r="C21" s="70"/>
      <c r="D21" s="70"/>
      <c r="E21" s="181" t="s">
        <v>30</v>
      </c>
      <c r="F21" s="181"/>
      <c r="G21" s="181"/>
      <c r="H21" s="182"/>
      <c r="I21" s="207">
        <f>'資源補助金 計算シート '!R31</f>
        <v>0</v>
      </c>
      <c r="J21" s="225"/>
      <c r="K21" s="225"/>
      <c r="L21" s="208"/>
      <c r="M21" s="64" t="s">
        <v>31</v>
      </c>
      <c r="N21" s="183">
        <v>10</v>
      </c>
      <c r="O21" s="183"/>
      <c r="P21" s="63" t="s">
        <v>32</v>
      </c>
      <c r="Q21" s="64" t="s">
        <v>6</v>
      </c>
      <c r="R21" s="227">
        <f>I21*N21</f>
        <v>0</v>
      </c>
      <c r="S21" s="227"/>
      <c r="T21" s="227"/>
      <c r="U21" s="227"/>
      <c r="V21" s="63" t="s">
        <v>32</v>
      </c>
      <c r="W21" s="70"/>
      <c r="X21" s="70"/>
      <c r="Y21" s="70"/>
      <c r="Z21" s="70"/>
      <c r="AA21" s="62"/>
      <c r="AB21" s="62"/>
      <c r="AC21" s="62"/>
    </row>
    <row r="22" spans="1:30" ht="18.75" customHeight="1">
      <c r="A22" s="70"/>
      <c r="B22" s="70"/>
      <c r="C22" s="70"/>
      <c r="D22" s="70"/>
      <c r="E22" s="70"/>
      <c r="F22" s="66"/>
      <c r="G22" s="66"/>
      <c r="H22" s="66"/>
      <c r="I22" s="66"/>
      <c r="J22" s="67"/>
      <c r="K22" s="67"/>
      <c r="L22" s="67"/>
      <c r="M22" s="68"/>
      <c r="N22" s="68"/>
      <c r="O22" s="69"/>
      <c r="P22" s="69"/>
      <c r="Q22" s="68"/>
      <c r="R22" s="68"/>
      <c r="S22" s="67"/>
      <c r="T22" s="67"/>
      <c r="U22" s="67"/>
      <c r="V22" s="67"/>
      <c r="W22" s="68"/>
      <c r="X22" s="70"/>
      <c r="Y22" s="70"/>
      <c r="Z22" s="70"/>
      <c r="AA22" s="58"/>
      <c r="AB22" s="62"/>
      <c r="AC22" s="62"/>
      <c r="AD22" s="16"/>
    </row>
    <row r="23" spans="1:30" ht="18.75" customHeight="1">
      <c r="A23" s="70"/>
      <c r="B23" s="70"/>
      <c r="C23" s="70"/>
      <c r="D23" s="70"/>
      <c r="E23" s="70" t="s">
        <v>60</v>
      </c>
      <c r="F23" s="70"/>
      <c r="G23" s="70"/>
      <c r="H23" s="70"/>
      <c r="I23" s="70"/>
      <c r="J23" s="70"/>
      <c r="K23" s="70"/>
      <c r="L23" s="70"/>
      <c r="M23" s="70" t="s">
        <v>61</v>
      </c>
      <c r="N23" s="160">
        <f>SUM(F24,I24,L24,O24,R24,U24,F25,I25,L25,O25,R25,U25)</f>
        <v>0</v>
      </c>
      <c r="O23" s="70" t="s">
        <v>62</v>
      </c>
      <c r="P23" s="70"/>
      <c r="Q23" s="70"/>
      <c r="R23" s="70"/>
      <c r="S23" s="70"/>
      <c r="T23" s="70"/>
      <c r="U23" s="70"/>
      <c r="V23" s="70"/>
      <c r="W23" s="70"/>
      <c r="X23" s="70"/>
      <c r="Y23" s="70"/>
      <c r="Z23" s="70"/>
      <c r="AA23" s="58"/>
      <c r="AB23" s="58"/>
      <c r="AC23" s="58"/>
    </row>
    <row r="24" spans="1:30" ht="18.75" customHeight="1">
      <c r="A24" s="70"/>
      <c r="B24" s="70"/>
      <c r="C24" s="70"/>
      <c r="D24" s="70"/>
      <c r="E24" s="161" t="s">
        <v>63</v>
      </c>
      <c r="F24" s="122"/>
      <c r="G24" s="65" t="s">
        <v>75</v>
      </c>
      <c r="H24" s="161" t="s">
        <v>64</v>
      </c>
      <c r="I24" s="122"/>
      <c r="J24" s="71" t="s">
        <v>75</v>
      </c>
      <c r="K24" s="161" t="s">
        <v>65</v>
      </c>
      <c r="L24" s="122"/>
      <c r="M24" s="65" t="s">
        <v>75</v>
      </c>
      <c r="N24" s="161" t="s">
        <v>66</v>
      </c>
      <c r="O24" s="122"/>
      <c r="P24" s="65" t="s">
        <v>75</v>
      </c>
      <c r="Q24" s="161" t="s">
        <v>67</v>
      </c>
      <c r="R24" s="123"/>
      <c r="S24" s="65" t="s">
        <v>75</v>
      </c>
      <c r="T24" s="161" t="s">
        <v>68</v>
      </c>
      <c r="U24" s="122"/>
      <c r="V24" s="71" t="s">
        <v>75</v>
      </c>
      <c r="W24" s="70"/>
      <c r="X24" s="70"/>
      <c r="Y24" s="70"/>
      <c r="Z24" s="70"/>
      <c r="AA24" s="58"/>
      <c r="AB24" s="58"/>
      <c r="AC24" s="58"/>
    </row>
    <row r="25" spans="1:30" ht="18.75" customHeight="1">
      <c r="A25" s="70"/>
      <c r="B25" s="70"/>
      <c r="C25" s="70"/>
      <c r="D25" s="70"/>
      <c r="E25" s="162" t="s">
        <v>69</v>
      </c>
      <c r="F25" s="122"/>
      <c r="G25" s="72" t="s">
        <v>75</v>
      </c>
      <c r="H25" s="162" t="s">
        <v>70</v>
      </c>
      <c r="I25" s="122"/>
      <c r="J25" s="73" t="s">
        <v>75</v>
      </c>
      <c r="K25" s="163" t="s">
        <v>71</v>
      </c>
      <c r="L25" s="122"/>
      <c r="M25" s="72" t="s">
        <v>75</v>
      </c>
      <c r="N25" s="162" t="s">
        <v>72</v>
      </c>
      <c r="O25" s="122"/>
      <c r="P25" s="72" t="s">
        <v>75</v>
      </c>
      <c r="Q25" s="162" t="s">
        <v>73</v>
      </c>
      <c r="R25" s="122"/>
      <c r="S25" s="72" t="s">
        <v>75</v>
      </c>
      <c r="T25" s="162" t="s">
        <v>74</v>
      </c>
      <c r="U25" s="122"/>
      <c r="V25" s="73" t="s">
        <v>75</v>
      </c>
      <c r="W25" s="70"/>
      <c r="X25" s="70"/>
      <c r="Y25" s="70"/>
      <c r="Z25" s="70"/>
      <c r="AA25" s="58"/>
      <c r="AB25" s="58"/>
      <c r="AC25" s="58"/>
    </row>
    <row r="26" spans="1:30" ht="18.75" customHeight="1">
      <c r="A26" s="70"/>
      <c r="B26" s="70"/>
      <c r="C26" s="70"/>
      <c r="D26" s="70"/>
      <c r="E26" s="70"/>
      <c r="F26" s="157" t="s">
        <v>77</v>
      </c>
      <c r="G26" s="69" t="s">
        <v>78</v>
      </c>
      <c r="H26" s="233">
        <f>R19+R21</f>
        <v>0</v>
      </c>
      <c r="I26" s="233"/>
      <c r="J26" s="233"/>
      <c r="K26" s="233"/>
      <c r="L26" s="69" t="s">
        <v>32</v>
      </c>
      <c r="M26" s="70"/>
      <c r="N26" s="70"/>
      <c r="O26" s="84" t="s">
        <v>79</v>
      </c>
      <c r="P26" s="74" t="s">
        <v>78</v>
      </c>
      <c r="Q26" s="226">
        <f>IF(AND(N23&gt;=12, F24,I24,L24,O24,R24,U24,U25,R25,O25,L25,I25,F25&gt;0),18000,0)</f>
        <v>0</v>
      </c>
      <c r="R26" s="226"/>
      <c r="S26" s="226"/>
      <c r="T26" s="226"/>
      <c r="U26" s="69" t="s">
        <v>32</v>
      </c>
      <c r="V26" s="70"/>
      <c r="W26" s="70"/>
      <c r="X26" s="70"/>
      <c r="Y26" s="70"/>
      <c r="Z26" s="70"/>
      <c r="AA26" s="58"/>
      <c r="AB26" s="58"/>
      <c r="AC26" s="58"/>
    </row>
    <row r="27" spans="1:30" ht="18.75" customHeight="1">
      <c r="A27" s="70"/>
      <c r="B27" s="70"/>
      <c r="C27" s="70"/>
      <c r="D27" s="70"/>
      <c r="E27" s="70"/>
      <c r="F27" s="70"/>
      <c r="G27" s="69"/>
      <c r="H27" s="70"/>
      <c r="I27" s="70" t="s">
        <v>85</v>
      </c>
      <c r="J27" s="69"/>
      <c r="K27" s="70"/>
      <c r="L27" s="70"/>
      <c r="M27" s="69"/>
      <c r="N27" s="69" t="s">
        <v>78</v>
      </c>
      <c r="O27" s="230">
        <f>H26+Q26</f>
        <v>0</v>
      </c>
      <c r="P27" s="230"/>
      <c r="Q27" s="230"/>
      <c r="R27" s="230"/>
      <c r="S27" s="75" t="s">
        <v>32</v>
      </c>
      <c r="T27" s="76"/>
      <c r="U27" s="70"/>
      <c r="V27" s="69"/>
      <c r="W27" s="70"/>
      <c r="X27" s="70"/>
      <c r="Y27" s="70"/>
      <c r="Z27" s="70"/>
      <c r="AA27" s="58"/>
      <c r="AB27" s="58"/>
      <c r="AC27" s="58"/>
    </row>
    <row r="28" spans="1:30" ht="18.75" customHeight="1">
      <c r="A28" s="70"/>
      <c r="B28" s="70"/>
      <c r="C28" s="70">
        <v>2</v>
      </c>
      <c r="D28" s="70"/>
      <c r="E28" s="70" t="s">
        <v>80</v>
      </c>
      <c r="F28" s="70"/>
      <c r="G28" s="69"/>
      <c r="H28" s="70"/>
      <c r="I28" s="70"/>
      <c r="J28" s="69"/>
      <c r="K28" s="70"/>
      <c r="L28" s="70"/>
      <c r="M28" s="69"/>
      <c r="N28" s="69"/>
      <c r="O28" s="77"/>
      <c r="P28" s="70"/>
      <c r="Q28" s="69"/>
      <c r="R28" s="76"/>
      <c r="S28" s="69"/>
      <c r="T28" s="70"/>
      <c r="U28" s="70"/>
      <c r="V28" s="69"/>
      <c r="W28" s="70"/>
      <c r="X28" s="70"/>
      <c r="Y28" s="70"/>
      <c r="Z28" s="70"/>
      <c r="AA28" s="58"/>
      <c r="AB28" s="58"/>
      <c r="AC28" s="58"/>
    </row>
    <row r="29" spans="1:30" ht="18.75" customHeight="1">
      <c r="A29" s="70"/>
      <c r="B29" s="70"/>
      <c r="C29" s="70"/>
      <c r="D29" s="70"/>
      <c r="E29" s="70" t="s">
        <v>44</v>
      </c>
      <c r="F29" s="70"/>
      <c r="G29" s="70"/>
      <c r="H29" s="70"/>
      <c r="I29" s="70"/>
      <c r="J29" s="70"/>
      <c r="K29" s="70"/>
      <c r="L29" s="70"/>
      <c r="M29" s="70"/>
      <c r="N29" s="70"/>
      <c r="O29" s="70"/>
      <c r="P29" s="70"/>
      <c r="Q29" s="70"/>
      <c r="R29" s="70"/>
      <c r="S29" s="70"/>
      <c r="T29" s="70"/>
      <c r="U29" s="70"/>
      <c r="V29" s="70"/>
      <c r="W29" s="70"/>
      <c r="X29" s="70"/>
      <c r="Y29" s="70"/>
      <c r="Z29" s="70"/>
      <c r="AA29" s="58"/>
      <c r="AB29" s="58"/>
      <c r="AC29" s="58"/>
    </row>
    <row r="30" spans="1:30" ht="18.75" customHeight="1">
      <c r="A30" s="70"/>
      <c r="B30" s="70"/>
      <c r="C30" s="70"/>
      <c r="D30" s="66"/>
      <c r="E30" s="182" t="s">
        <v>33</v>
      </c>
      <c r="F30" s="184"/>
      <c r="G30" s="191"/>
      <c r="H30" s="192"/>
      <c r="I30" s="192"/>
      <c r="J30" s="192"/>
      <c r="K30" s="192"/>
      <c r="L30" s="192"/>
      <c r="M30" s="192"/>
      <c r="N30" s="193"/>
      <c r="O30" s="181" t="s">
        <v>41</v>
      </c>
      <c r="P30" s="181"/>
      <c r="Q30" s="200"/>
      <c r="R30" s="201"/>
      <c r="S30" s="201"/>
      <c r="T30" s="201"/>
      <c r="U30" s="219" t="s">
        <v>98</v>
      </c>
      <c r="V30" s="184"/>
      <c r="W30" s="70"/>
      <c r="X30" s="70"/>
      <c r="Y30" s="70"/>
      <c r="Z30" s="70"/>
      <c r="AA30" s="58"/>
      <c r="AB30" s="58"/>
      <c r="AC30" s="58"/>
    </row>
    <row r="31" spans="1:30" ht="18.75" customHeight="1">
      <c r="A31" s="70"/>
      <c r="B31" s="70"/>
      <c r="C31" s="70"/>
      <c r="D31" s="66"/>
      <c r="E31" s="187" t="s">
        <v>99</v>
      </c>
      <c r="F31" s="188"/>
      <c r="G31" s="194" t="s">
        <v>97</v>
      </c>
      <c r="H31" s="195"/>
      <c r="I31" s="206"/>
      <c r="J31" s="206"/>
      <c r="K31" s="206"/>
      <c r="L31" s="206"/>
      <c r="M31" s="206"/>
      <c r="N31" s="206"/>
      <c r="O31" s="182" t="s">
        <v>43</v>
      </c>
      <c r="P31" s="184"/>
      <c r="Q31" s="200"/>
      <c r="R31" s="201"/>
      <c r="S31" s="201"/>
      <c r="T31" s="201"/>
      <c r="U31" s="201"/>
      <c r="V31" s="202"/>
      <c r="W31" s="70"/>
      <c r="X31" s="70"/>
      <c r="Y31" s="70"/>
      <c r="Z31" s="70"/>
      <c r="AA31" s="70"/>
      <c r="AB31" s="70"/>
      <c r="AC31" s="70"/>
    </row>
    <row r="32" spans="1:30" ht="18.75" customHeight="1">
      <c r="A32" s="70"/>
      <c r="B32" s="70"/>
      <c r="C32" s="78"/>
      <c r="D32" s="66"/>
      <c r="E32" s="189"/>
      <c r="F32" s="190"/>
      <c r="G32" s="196"/>
      <c r="H32" s="197"/>
      <c r="I32" s="206"/>
      <c r="J32" s="206"/>
      <c r="K32" s="206"/>
      <c r="L32" s="206"/>
      <c r="M32" s="206"/>
      <c r="N32" s="206"/>
      <c r="O32" s="185" t="s">
        <v>42</v>
      </c>
      <c r="P32" s="186"/>
      <c r="Q32" s="200"/>
      <c r="R32" s="201"/>
      <c r="S32" s="201"/>
      <c r="T32" s="201"/>
      <c r="U32" s="201"/>
      <c r="V32" s="202"/>
      <c r="W32" s="151"/>
      <c r="X32" s="151"/>
      <c r="Y32" s="151"/>
      <c r="Z32" s="151"/>
      <c r="AA32" s="151"/>
      <c r="AB32" s="151"/>
      <c r="AC32" s="151"/>
    </row>
    <row r="33" spans="1:34" ht="18.75" customHeight="1">
      <c r="A33" s="70"/>
      <c r="B33" s="70"/>
      <c r="C33" s="70">
        <v>3</v>
      </c>
      <c r="D33" s="57"/>
      <c r="E33" s="68" t="s">
        <v>81</v>
      </c>
      <c r="F33" s="66"/>
      <c r="G33" s="66"/>
      <c r="H33" s="66"/>
      <c r="I33" s="66"/>
      <c r="J33" s="66"/>
      <c r="K33" s="66"/>
      <c r="L33" s="66"/>
      <c r="M33" s="66"/>
      <c r="N33" s="66"/>
      <c r="O33" s="70"/>
      <c r="P33" s="70"/>
      <c r="Q33" s="70"/>
      <c r="R33" s="70"/>
      <c r="S33" s="70"/>
      <c r="T33" s="70"/>
      <c r="U33" s="70"/>
      <c r="V33" s="70"/>
      <c r="W33" s="70"/>
      <c r="X33" s="70"/>
      <c r="Y33" s="70"/>
      <c r="Z33" s="70"/>
      <c r="AA33" s="70"/>
      <c r="AB33" s="70"/>
      <c r="AC33" s="70"/>
      <c r="AD33" s="23"/>
      <c r="AE33" s="23"/>
      <c r="AF33" s="23"/>
      <c r="AG33" s="23"/>
      <c r="AH33" s="23"/>
    </row>
    <row r="34" spans="1:34" ht="18.75" customHeight="1">
      <c r="A34" s="70"/>
      <c r="B34" s="70"/>
      <c r="C34" s="70"/>
      <c r="D34" s="70"/>
      <c r="E34" s="57" t="s">
        <v>82</v>
      </c>
      <c r="F34" s="70"/>
      <c r="G34" s="70"/>
      <c r="H34" s="70"/>
      <c r="I34" s="70"/>
      <c r="J34" s="70"/>
      <c r="K34" s="70"/>
      <c r="L34" s="70"/>
      <c r="M34" s="70"/>
      <c r="N34" s="70"/>
      <c r="O34" s="70"/>
      <c r="P34" s="70"/>
      <c r="Q34" s="70"/>
      <c r="R34" s="70"/>
      <c r="S34" s="70"/>
      <c r="T34" s="70"/>
      <c r="U34" s="70"/>
      <c r="V34" s="70"/>
      <c r="W34" s="70"/>
      <c r="X34" s="70"/>
      <c r="Y34" s="70"/>
      <c r="Z34" s="70"/>
      <c r="AA34" s="70"/>
      <c r="AB34" s="70"/>
      <c r="AC34" s="70"/>
      <c r="AD34" s="23"/>
      <c r="AE34" s="23"/>
      <c r="AF34" s="23"/>
      <c r="AG34" s="23"/>
      <c r="AH34" s="23"/>
    </row>
    <row r="35" spans="1:34" ht="18.75" customHeight="1">
      <c r="A35" s="70"/>
      <c r="B35" s="70"/>
      <c r="C35" s="70"/>
      <c r="D35" s="70"/>
      <c r="E35" s="198" t="s">
        <v>22</v>
      </c>
      <c r="F35" s="199"/>
      <c r="G35" s="125" t="s">
        <v>84</v>
      </c>
      <c r="H35" s="203"/>
      <c r="I35" s="204"/>
      <c r="J35" s="204"/>
      <c r="K35" s="204"/>
      <c r="L35" s="204"/>
      <c r="M35" s="204"/>
      <c r="N35" s="204"/>
      <c r="O35" s="204"/>
      <c r="P35" s="204"/>
      <c r="Q35" s="204"/>
      <c r="R35" s="204"/>
      <c r="S35" s="204"/>
      <c r="T35" s="204"/>
      <c r="U35" s="204"/>
      <c r="V35" s="205"/>
      <c r="W35" s="70"/>
      <c r="X35" s="70"/>
      <c r="Y35" s="70"/>
      <c r="Z35" s="70"/>
      <c r="AA35" s="70"/>
      <c r="AB35" s="70"/>
      <c r="AC35" s="70"/>
      <c r="AD35" s="23"/>
      <c r="AE35" s="23"/>
      <c r="AF35" s="23"/>
      <c r="AG35" s="23"/>
      <c r="AH35" s="23"/>
    </row>
    <row r="36" spans="1:34" ht="18.75" customHeight="1">
      <c r="A36" s="70"/>
      <c r="B36" s="70"/>
      <c r="C36" s="70"/>
      <c r="D36" s="70"/>
      <c r="E36" s="176" t="s">
        <v>83</v>
      </c>
      <c r="F36" s="177"/>
      <c r="G36" s="222"/>
      <c r="H36" s="223"/>
      <c r="I36" s="223"/>
      <c r="J36" s="223"/>
      <c r="K36" s="223"/>
      <c r="L36" s="223"/>
      <c r="M36" s="223"/>
      <c r="N36" s="224"/>
      <c r="O36" s="178" t="s">
        <v>24</v>
      </c>
      <c r="P36" s="179"/>
      <c r="Q36" s="180"/>
      <c r="R36" s="222"/>
      <c r="S36" s="223"/>
      <c r="T36" s="223"/>
      <c r="U36" s="223"/>
      <c r="V36" s="224"/>
      <c r="W36" s="70"/>
      <c r="X36" s="70"/>
      <c r="Y36" s="70"/>
      <c r="Z36" s="70"/>
      <c r="AA36" s="58"/>
      <c r="AB36" s="58"/>
      <c r="AC36" s="58"/>
    </row>
    <row r="37" spans="1:34" ht="18.75" customHeight="1">
      <c r="A37" s="70"/>
      <c r="B37" s="70"/>
      <c r="C37" s="70"/>
      <c r="D37" s="70"/>
      <c r="E37" s="70"/>
      <c r="F37" s="70"/>
      <c r="G37" s="70"/>
      <c r="H37" s="70"/>
      <c r="I37" s="70"/>
      <c r="J37" s="70"/>
      <c r="K37" s="70"/>
      <c r="L37" s="70"/>
      <c r="M37" s="70"/>
      <c r="N37" s="70"/>
      <c r="O37" s="70"/>
      <c r="P37" s="70"/>
      <c r="Q37" s="70"/>
      <c r="R37" s="70"/>
      <c r="S37" s="70"/>
      <c r="T37" s="70"/>
      <c r="U37" s="70"/>
      <c r="V37" s="70"/>
      <c r="W37" s="70"/>
      <c r="X37" s="70"/>
      <c r="Y37" s="70"/>
      <c r="Z37" s="70"/>
      <c r="AA37" s="58"/>
      <c r="AB37" s="58"/>
      <c r="AC37" s="58"/>
    </row>
  </sheetData>
  <sheetProtection algorithmName="SHA-512" hashValue="J2FsAL6AlT7KDLqfdQQYrHHESLe0GADhGx0YkEJceG5rUu/AerKZqu8PZcK50x2TMpO5tHcKROHqwK+GVBmjqA==" saltValue="ABxE65kQZl88w3rBKmUVVg==" spinCount="100000" sheet="1" formatCells="0" formatColumns="0" formatRows="0" insertColumns="0" insertRows="0" insertHyperlinks="0" deleteColumns="0" deleteRows="0" sort="0" autoFilter="0" pivotTables="0"/>
  <mergeCells count="46">
    <mergeCell ref="U30:V30"/>
    <mergeCell ref="P19:P20"/>
    <mergeCell ref="Q19:Q20"/>
    <mergeCell ref="R19:U20"/>
    <mergeCell ref="G36:N36"/>
    <mergeCell ref="R36:V36"/>
    <mergeCell ref="I21:L21"/>
    <mergeCell ref="Q31:V31"/>
    <mergeCell ref="Q26:T26"/>
    <mergeCell ref="M19:M20"/>
    <mergeCell ref="R21:U21"/>
    <mergeCell ref="N19:O20"/>
    <mergeCell ref="O27:R27"/>
    <mergeCell ref="G19:H19"/>
    <mergeCell ref="H26:K26"/>
    <mergeCell ref="G20:H20"/>
    <mergeCell ref="V19:V20"/>
    <mergeCell ref="K20:L20"/>
    <mergeCell ref="K19:L19"/>
    <mergeCell ref="S2:T2"/>
    <mergeCell ref="P6:X6"/>
    <mergeCell ref="P7:X7"/>
    <mergeCell ref="P8:X8"/>
    <mergeCell ref="T5:X5"/>
    <mergeCell ref="E18:L18"/>
    <mergeCell ref="M18:P18"/>
    <mergeCell ref="E14:I14"/>
    <mergeCell ref="J14:K14"/>
    <mergeCell ref="P5:R5"/>
    <mergeCell ref="Q18:V18"/>
    <mergeCell ref="E36:F36"/>
    <mergeCell ref="O36:Q36"/>
    <mergeCell ref="E21:H21"/>
    <mergeCell ref="N21:O21"/>
    <mergeCell ref="O31:P31"/>
    <mergeCell ref="O32:P32"/>
    <mergeCell ref="E30:F30"/>
    <mergeCell ref="E31:F32"/>
    <mergeCell ref="G30:N30"/>
    <mergeCell ref="G31:H32"/>
    <mergeCell ref="E35:F35"/>
    <mergeCell ref="Q32:V32"/>
    <mergeCell ref="O30:P30"/>
    <mergeCell ref="H35:V35"/>
    <mergeCell ref="I31:N32"/>
    <mergeCell ref="Q30:T30"/>
  </mergeCells>
  <phoneticPr fontId="2"/>
  <conditionalFormatting sqref="K20:L20">
    <cfRule type="expression" dxfId="32" priority="34" stopIfTrue="1">
      <formula>$K$20&lt;1</formula>
    </cfRule>
  </conditionalFormatting>
  <conditionalFormatting sqref="I21">
    <cfRule type="expression" dxfId="31" priority="33" stopIfTrue="1">
      <formula>$I$21&lt;1</formula>
    </cfRule>
  </conditionalFormatting>
  <conditionalFormatting sqref="F24">
    <cfRule type="expression" dxfId="30" priority="32" stopIfTrue="1">
      <formula>$F$24=""</formula>
    </cfRule>
  </conditionalFormatting>
  <conditionalFormatting sqref="I24">
    <cfRule type="expression" dxfId="29" priority="31" stopIfTrue="1">
      <formula>$I$24=""</formula>
    </cfRule>
  </conditionalFormatting>
  <conditionalFormatting sqref="L24">
    <cfRule type="expression" dxfId="28" priority="30" stopIfTrue="1">
      <formula>$L$24=""</formula>
    </cfRule>
  </conditionalFormatting>
  <conditionalFormatting sqref="O24">
    <cfRule type="expression" dxfId="27" priority="29" stopIfTrue="1">
      <formula>$O$24=""</formula>
    </cfRule>
  </conditionalFormatting>
  <conditionalFormatting sqref="R24">
    <cfRule type="expression" dxfId="26" priority="28" stopIfTrue="1">
      <formula>$R$24=""</formula>
    </cfRule>
  </conditionalFormatting>
  <conditionalFormatting sqref="U24">
    <cfRule type="expression" dxfId="25" priority="27" stopIfTrue="1">
      <formula>$U$24=""</formula>
    </cfRule>
  </conditionalFormatting>
  <conditionalFormatting sqref="F25">
    <cfRule type="expression" dxfId="24" priority="26" stopIfTrue="1">
      <formula>$F$25=""</formula>
    </cfRule>
  </conditionalFormatting>
  <conditionalFormatting sqref="I25">
    <cfRule type="expression" dxfId="23" priority="25" stopIfTrue="1">
      <formula>$I$25=""</formula>
    </cfRule>
  </conditionalFormatting>
  <conditionalFormatting sqref="L25">
    <cfRule type="expression" dxfId="22" priority="24" stopIfTrue="1">
      <formula>$L$25=""</formula>
    </cfRule>
  </conditionalFormatting>
  <conditionalFormatting sqref="O25">
    <cfRule type="expression" dxfId="21" priority="23" stopIfTrue="1">
      <formula>$O$25=""</formula>
    </cfRule>
  </conditionalFormatting>
  <conditionalFormatting sqref="R25">
    <cfRule type="expression" dxfId="20" priority="22" stopIfTrue="1">
      <formula>$R$25=""</formula>
    </cfRule>
  </conditionalFormatting>
  <conditionalFormatting sqref="U25">
    <cfRule type="expression" dxfId="19" priority="21" stopIfTrue="1">
      <formula>$U$25=""</formula>
    </cfRule>
  </conditionalFormatting>
  <conditionalFormatting sqref="G19:H19">
    <cfRule type="expression" dxfId="18" priority="20" stopIfTrue="1">
      <formula>$G$19&lt;1</formula>
    </cfRule>
  </conditionalFormatting>
  <conditionalFormatting sqref="W2">
    <cfRule type="expression" dxfId="17" priority="18" stopIfTrue="1">
      <formula>$W$2=""</formula>
    </cfRule>
  </conditionalFormatting>
  <conditionalFormatting sqref="U2">
    <cfRule type="expression" dxfId="16" priority="17" stopIfTrue="1">
      <formula>$U$2=""</formula>
    </cfRule>
  </conditionalFormatting>
  <conditionalFormatting sqref="Y2">
    <cfRule type="expression" dxfId="15" priority="16" stopIfTrue="1">
      <formula>$Y$2=""</formula>
    </cfRule>
  </conditionalFormatting>
  <conditionalFormatting sqref="P5:R5">
    <cfRule type="expression" dxfId="14" priority="15" stopIfTrue="1">
      <formula>$P$5=""</formula>
    </cfRule>
  </conditionalFormatting>
  <conditionalFormatting sqref="T5:X5">
    <cfRule type="expression" dxfId="13" priority="14" stopIfTrue="1">
      <formula>$T$5=""</formula>
    </cfRule>
  </conditionalFormatting>
  <conditionalFormatting sqref="P6:X6">
    <cfRule type="expression" dxfId="12" priority="13" stopIfTrue="1">
      <formula>$P$6=""</formula>
    </cfRule>
  </conditionalFormatting>
  <conditionalFormatting sqref="P7:X7">
    <cfRule type="expression" dxfId="11" priority="12" stopIfTrue="1">
      <formula>$P$7=""</formula>
    </cfRule>
  </conditionalFormatting>
  <conditionalFormatting sqref="P8:X8">
    <cfRule type="expression" dxfId="10" priority="11" stopIfTrue="1">
      <formula>$P$8=""</formula>
    </cfRule>
  </conditionalFormatting>
  <conditionalFormatting sqref="Q30:T30">
    <cfRule type="expression" dxfId="9" priority="10" stopIfTrue="1">
      <formula>$Q$30=""</formula>
    </cfRule>
  </conditionalFormatting>
  <conditionalFormatting sqref="I31:N32">
    <cfRule type="expression" dxfId="8" priority="9" stopIfTrue="1">
      <formula>$I$31=""</formula>
    </cfRule>
  </conditionalFormatting>
  <conditionalFormatting sqref="Q31:V31">
    <cfRule type="expression" dxfId="7" priority="8" stopIfTrue="1">
      <formula>$Q$31=""</formula>
    </cfRule>
  </conditionalFormatting>
  <conditionalFormatting sqref="Q32:V32">
    <cfRule type="expression" dxfId="6" priority="7" stopIfTrue="1">
      <formula>$Q$32=""</formula>
    </cfRule>
  </conditionalFormatting>
  <conditionalFormatting sqref="G30:N30">
    <cfRule type="expression" dxfId="5" priority="6" stopIfTrue="1">
      <formula>$G$30=""</formula>
    </cfRule>
  </conditionalFormatting>
  <conditionalFormatting sqref="H35:V35">
    <cfRule type="expression" dxfId="4" priority="5" stopIfTrue="1">
      <formula>$H$35=""</formula>
    </cfRule>
  </conditionalFormatting>
  <conditionalFormatting sqref="G36:N36">
    <cfRule type="expression" dxfId="3" priority="4" stopIfTrue="1">
      <formula>$G$36=""</formula>
    </cfRule>
  </conditionalFormatting>
  <conditionalFormatting sqref="R36:V36">
    <cfRule type="expression" dxfId="2" priority="3" stopIfTrue="1">
      <formula>$R$36=""</formula>
    </cfRule>
  </conditionalFormatting>
  <conditionalFormatting sqref="K19:L19">
    <cfRule type="expression" dxfId="1" priority="2" stopIfTrue="1">
      <formula>$K$19&lt;1</formula>
    </cfRule>
  </conditionalFormatting>
  <conditionalFormatting sqref="G20:H20">
    <cfRule type="expression" dxfId="0" priority="1" stopIfTrue="1">
      <formula>$G$20&lt;1</formula>
    </cfRule>
  </conditionalFormatting>
  <dataValidations count="3">
    <dataValidation type="whole" allowBlank="1" showInputMessage="1" showErrorMessage="1" error="口座番号を入力してください" sqref="I31:N32" xr:uid="{00000000-0002-0000-0000-000000000000}">
      <formula1>0</formula1>
      <formula2>999999999</formula2>
    </dataValidation>
    <dataValidation type="whole" allowBlank="1" showInputMessage="1" showErrorMessage="1" sqref="F24:F25 I24:I25 L24:L25 O24:O25 U24:U25 R24:R25" xr:uid="{00000000-0002-0000-0000-000001000000}">
      <formula1>0</formula1>
      <formula2>31</formula2>
    </dataValidation>
    <dataValidation type="whole" allowBlank="1" showInputMessage="1" showErrorMessage="1" error="登録番号を入力してください" sqref="P5:R5" xr:uid="{00000000-0002-0000-0000-000002000000}">
      <formula1>0</formula1>
      <formula2>999</formula2>
    </dataValidation>
  </dataValidations>
  <pageMargins left="0.9055118110236221" right="0.70866141732283472" top="0.74803149606299213" bottom="0.74803149606299213" header="0.31496062992125984" footer="0.31496062992125984"/>
  <pageSetup paperSize="9" scale="98" fitToWidth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6"/>
  <dimension ref="B19:W150"/>
  <sheetViews>
    <sheetView showGridLines="0" view="pageBreakPreview" zoomScale="85" zoomScaleNormal="70" zoomScaleSheetLayoutView="85" workbookViewId="0">
      <selection activeCell="V5" sqref="V5"/>
    </sheetView>
  </sheetViews>
  <sheetFormatPr defaultRowHeight="13.5"/>
  <cols>
    <col min="1" max="1" width="1.75" customWidth="1"/>
    <col min="2" max="2" width="10.625" customWidth="1"/>
    <col min="3" max="3" width="19" customWidth="1"/>
    <col min="4" max="12" width="8.375" customWidth="1"/>
    <col min="13" max="13" width="9.5" bestFit="1" customWidth="1"/>
    <col min="14" max="14" width="11" customWidth="1"/>
    <col min="15" max="15" width="11.125" bestFit="1" customWidth="1"/>
    <col min="16" max="16" width="11.25" bestFit="1" customWidth="1"/>
    <col min="17" max="17" width="21.375" customWidth="1"/>
    <col min="18" max="18" width="10" customWidth="1"/>
    <col min="19" max="19" width="4.75" customWidth="1"/>
    <col min="20" max="20" width="13.625" customWidth="1"/>
    <col min="21" max="21" width="2.75" customWidth="1"/>
  </cols>
  <sheetData>
    <row r="19" spans="2:23" ht="24" customHeight="1">
      <c r="I19" s="236"/>
      <c r="J19" s="236"/>
      <c r="K19" s="236"/>
      <c r="L19" s="236"/>
      <c r="M19" s="88"/>
      <c r="N19" s="89"/>
      <c r="O19" s="54"/>
      <c r="P19" s="54"/>
    </row>
    <row r="20" spans="2:23" ht="24" customHeight="1">
      <c r="I20" s="236"/>
      <c r="J20" s="236"/>
      <c r="K20" s="236"/>
      <c r="L20" s="236"/>
      <c r="M20" s="88"/>
      <c r="N20" s="89"/>
      <c r="O20" s="54"/>
      <c r="P20" s="54"/>
    </row>
    <row r="21" spans="2:23" ht="33" customHeight="1" thickBot="1">
      <c r="C21" s="1"/>
      <c r="Q21" s="106" t="s">
        <v>0</v>
      </c>
    </row>
    <row r="22" spans="2:23" ht="18.75" customHeight="1" thickBot="1">
      <c r="B22" s="172" t="s">
        <v>89</v>
      </c>
      <c r="C22" s="96"/>
      <c r="D22" s="92">
        <v>1</v>
      </c>
      <c r="E22" s="92">
        <v>2</v>
      </c>
      <c r="F22" s="92">
        <v>3</v>
      </c>
      <c r="G22" s="92">
        <v>4</v>
      </c>
      <c r="H22" s="93">
        <v>5</v>
      </c>
      <c r="I22" s="92">
        <v>6</v>
      </c>
      <c r="J22" s="92">
        <v>7</v>
      </c>
      <c r="K22" s="92">
        <v>8</v>
      </c>
      <c r="L22" s="92">
        <v>9</v>
      </c>
      <c r="M22" s="97">
        <v>10</v>
      </c>
      <c r="N22" s="94" t="s">
        <v>7</v>
      </c>
      <c r="O22" s="237"/>
      <c r="P22" s="49"/>
      <c r="Q22" s="131" t="s">
        <v>91</v>
      </c>
      <c r="R22" s="132">
        <f>O149-O145</f>
        <v>0</v>
      </c>
      <c r="S22" s="133" t="s">
        <v>6</v>
      </c>
      <c r="T22" s="139">
        <f>R22*6</f>
        <v>0</v>
      </c>
    </row>
    <row r="23" spans="2:23" ht="18.75" customHeight="1" thickBot="1">
      <c r="B23" s="95" t="s">
        <v>86</v>
      </c>
      <c r="C23" s="98" t="s">
        <v>0</v>
      </c>
      <c r="D23" s="90"/>
      <c r="E23" s="90"/>
      <c r="F23" s="90"/>
      <c r="G23" s="90"/>
      <c r="H23" s="90"/>
      <c r="I23" s="90"/>
      <c r="J23" s="90"/>
      <c r="K23" s="90"/>
      <c r="L23" s="90"/>
      <c r="M23" s="99"/>
      <c r="N23" s="91">
        <f>SUM(D23:M23)</f>
        <v>0</v>
      </c>
      <c r="O23" s="237"/>
      <c r="P23" s="49"/>
      <c r="Q23" s="134" t="s">
        <v>92</v>
      </c>
      <c r="R23" s="8">
        <f>O145</f>
        <v>0</v>
      </c>
      <c r="S23" s="6" t="s">
        <v>6</v>
      </c>
      <c r="T23" s="140">
        <f>R23*10</f>
        <v>0</v>
      </c>
    </row>
    <row r="24" spans="2:23" ht="18.75" customHeight="1" thickBot="1">
      <c r="B24" s="238" t="s">
        <v>87</v>
      </c>
      <c r="C24" s="30" t="s">
        <v>53</v>
      </c>
      <c r="D24" s="80"/>
      <c r="E24" s="80"/>
      <c r="F24" s="80"/>
      <c r="G24" s="80"/>
      <c r="H24" s="80"/>
      <c r="I24" s="80"/>
      <c r="J24" s="80"/>
      <c r="K24" s="80"/>
      <c r="L24" s="80"/>
      <c r="M24" s="100"/>
      <c r="N24" s="41">
        <f t="shared" ref="N24:N30" si="0">SUM(D24:M24)</f>
        <v>0</v>
      </c>
      <c r="O24" s="12"/>
      <c r="P24" s="12"/>
      <c r="Q24" s="141" t="s">
        <v>0</v>
      </c>
      <c r="R24" s="142"/>
      <c r="S24" s="143"/>
      <c r="T24" s="135">
        <f>SUM(T22:T23)</f>
        <v>0</v>
      </c>
    </row>
    <row r="25" spans="2:23" ht="18.75" customHeight="1" thickBot="1">
      <c r="B25" s="238"/>
      <c r="C25" s="19" t="s">
        <v>48</v>
      </c>
      <c r="D25" s="82"/>
      <c r="E25" s="82"/>
      <c r="F25" s="82"/>
      <c r="G25" s="82"/>
      <c r="H25" s="82"/>
      <c r="I25" s="82"/>
      <c r="J25" s="82"/>
      <c r="K25" s="82"/>
      <c r="L25" s="82"/>
      <c r="M25" s="101"/>
      <c r="N25" s="42">
        <f t="shared" si="0"/>
        <v>0</v>
      </c>
      <c r="O25" s="12"/>
      <c r="P25" s="12"/>
      <c r="Q25" s="137"/>
      <c r="R25" s="136"/>
    </row>
    <row r="26" spans="2:23" ht="18.75" customHeight="1" thickBot="1">
      <c r="B26" s="238"/>
      <c r="C26" s="19" t="s">
        <v>49</v>
      </c>
      <c r="D26" s="82"/>
      <c r="E26" s="82"/>
      <c r="F26" s="82"/>
      <c r="G26" s="82"/>
      <c r="H26" s="82"/>
      <c r="I26" s="82"/>
      <c r="J26" s="82"/>
      <c r="K26" s="82"/>
      <c r="L26" s="82"/>
      <c r="M26" s="101"/>
      <c r="N26" s="42">
        <f>SUM(D26:M26)</f>
        <v>0</v>
      </c>
      <c r="O26" s="12"/>
      <c r="P26" s="12"/>
      <c r="Q26" s="244" t="s">
        <v>90</v>
      </c>
      <c r="R26" s="245"/>
    </row>
    <row r="27" spans="2:23" ht="18.75" customHeight="1">
      <c r="B27" s="238"/>
      <c r="C27" s="19" t="s">
        <v>50</v>
      </c>
      <c r="D27" s="82"/>
      <c r="E27" s="82"/>
      <c r="F27" s="82"/>
      <c r="G27" s="82"/>
      <c r="H27" s="82"/>
      <c r="I27" s="82"/>
      <c r="J27" s="82"/>
      <c r="K27" s="82"/>
      <c r="L27" s="82"/>
      <c r="M27" s="101"/>
      <c r="N27" s="42">
        <f t="shared" si="0"/>
        <v>0</v>
      </c>
      <c r="O27" s="12"/>
      <c r="P27" s="12"/>
      <c r="Q27" s="146" t="s">
        <v>47</v>
      </c>
      <c r="R27" s="147">
        <f>O141</f>
        <v>0</v>
      </c>
    </row>
    <row r="28" spans="2:23" s="17" customFormat="1" ht="18.75" customHeight="1">
      <c r="B28" s="238"/>
      <c r="C28" s="31" t="s">
        <v>46</v>
      </c>
      <c r="D28" s="32"/>
      <c r="E28" s="32"/>
      <c r="F28" s="32"/>
      <c r="G28" s="32"/>
      <c r="H28" s="32"/>
      <c r="I28" s="32"/>
      <c r="J28" s="32"/>
      <c r="K28" s="32"/>
      <c r="L28" s="32"/>
      <c r="M28" s="102"/>
      <c r="N28" s="43">
        <f t="shared" si="0"/>
        <v>0</v>
      </c>
      <c r="O28" s="20"/>
      <c r="P28" s="20"/>
      <c r="Q28" s="127" t="s">
        <v>48</v>
      </c>
      <c r="R28" s="138">
        <f t="shared" ref="R28:R33" si="1">O142</f>
        <v>0</v>
      </c>
      <c r="S28"/>
      <c r="T28"/>
      <c r="U28"/>
      <c r="V28"/>
      <c r="W28"/>
    </row>
    <row r="29" spans="2:23" s="17" customFormat="1" ht="18.75" customHeight="1">
      <c r="B29" s="238"/>
      <c r="C29" s="33" t="s">
        <v>16</v>
      </c>
      <c r="D29" s="34"/>
      <c r="E29" s="34"/>
      <c r="F29" s="34"/>
      <c r="G29" s="34"/>
      <c r="H29" s="34"/>
      <c r="I29" s="34"/>
      <c r="J29" s="34"/>
      <c r="K29" s="34"/>
      <c r="L29" s="34"/>
      <c r="M29" s="103"/>
      <c r="N29" s="44">
        <f t="shared" si="0"/>
        <v>0</v>
      </c>
      <c r="O29" s="53" t="s">
        <v>51</v>
      </c>
      <c r="P29" s="20"/>
      <c r="Q29" s="127" t="s">
        <v>52</v>
      </c>
      <c r="R29" s="138">
        <f t="shared" si="1"/>
        <v>0</v>
      </c>
      <c r="S29"/>
      <c r="T29"/>
      <c r="U29"/>
      <c r="V29"/>
      <c r="W29"/>
    </row>
    <row r="30" spans="2:23" s="17" customFormat="1" ht="18.75" customHeight="1">
      <c r="B30" s="238"/>
      <c r="C30" s="35" t="s">
        <v>45</v>
      </c>
      <c r="D30" s="36"/>
      <c r="E30" s="36"/>
      <c r="F30" s="36"/>
      <c r="G30" s="36"/>
      <c r="H30" s="36"/>
      <c r="I30" s="36"/>
      <c r="J30" s="36"/>
      <c r="K30" s="36"/>
      <c r="L30" s="36"/>
      <c r="M30" s="104"/>
      <c r="N30" s="45">
        <f t="shared" si="0"/>
        <v>0</v>
      </c>
      <c r="O30" s="53" t="s">
        <v>51</v>
      </c>
      <c r="P30" s="20"/>
      <c r="Q30" s="127" t="s">
        <v>50</v>
      </c>
      <c r="R30" s="138">
        <f t="shared" si="1"/>
        <v>0</v>
      </c>
      <c r="S30"/>
      <c r="T30"/>
      <c r="U30"/>
      <c r="V30"/>
      <c r="W30"/>
    </row>
    <row r="31" spans="2:23" ht="18.75" customHeight="1">
      <c r="B31" s="242" t="s">
        <v>88</v>
      </c>
      <c r="C31" s="26" t="s">
        <v>21</v>
      </c>
      <c r="D31" s="149">
        <f>SUM(D24:D30)</f>
        <v>0</v>
      </c>
      <c r="E31" s="149">
        <f t="shared" ref="E31:L31" si="2">SUM(E24:E30)</f>
        <v>0</v>
      </c>
      <c r="F31" s="149">
        <f t="shared" si="2"/>
        <v>0</v>
      </c>
      <c r="G31" s="149">
        <f t="shared" si="2"/>
        <v>0</v>
      </c>
      <c r="H31" s="149">
        <f t="shared" si="2"/>
        <v>0</v>
      </c>
      <c r="I31" s="149">
        <f t="shared" si="2"/>
        <v>0</v>
      </c>
      <c r="J31" s="149">
        <f t="shared" si="2"/>
        <v>0</v>
      </c>
      <c r="K31" s="149">
        <f t="shared" si="2"/>
        <v>0</v>
      </c>
      <c r="L31" s="149">
        <f t="shared" si="2"/>
        <v>0</v>
      </c>
      <c r="M31" s="150">
        <f>SUM(M24:M30)</f>
        <v>0</v>
      </c>
      <c r="N31" s="46">
        <f>SUM(D31:M31)</f>
        <v>0</v>
      </c>
      <c r="O31" s="12"/>
      <c r="P31" s="12"/>
      <c r="Q31" s="127" t="s">
        <v>46</v>
      </c>
      <c r="R31" s="138">
        <f t="shared" si="1"/>
        <v>0</v>
      </c>
      <c r="S31" s="11"/>
    </row>
    <row r="32" spans="2:23" ht="18.75" customHeight="1" thickBot="1">
      <c r="B32" s="243"/>
      <c r="C32" s="28" t="s">
        <v>1</v>
      </c>
      <c r="D32" s="29">
        <f>D23-D29-D30</f>
        <v>0</v>
      </c>
      <c r="E32" s="29">
        <f t="shared" ref="E32:L32" si="3">E23-E29-E30</f>
        <v>0</v>
      </c>
      <c r="F32" s="29">
        <f t="shared" si="3"/>
        <v>0</v>
      </c>
      <c r="G32" s="29">
        <f t="shared" si="3"/>
        <v>0</v>
      </c>
      <c r="H32" s="29">
        <f t="shared" si="3"/>
        <v>0</v>
      </c>
      <c r="I32" s="29">
        <f t="shared" si="3"/>
        <v>0</v>
      </c>
      <c r="J32" s="29">
        <f t="shared" si="3"/>
        <v>0</v>
      </c>
      <c r="K32" s="29">
        <f t="shared" si="3"/>
        <v>0</v>
      </c>
      <c r="L32" s="29">
        <f t="shared" si="3"/>
        <v>0</v>
      </c>
      <c r="M32" s="105">
        <f>M23-M29-M30</f>
        <v>0</v>
      </c>
      <c r="N32" s="47">
        <f>SUM(D32:M32)</f>
        <v>0</v>
      </c>
      <c r="O32" s="12"/>
      <c r="P32" s="12"/>
      <c r="Q32" s="128" t="s">
        <v>16</v>
      </c>
      <c r="R32" s="129">
        <f>O146</f>
        <v>0</v>
      </c>
      <c r="U32" s="11"/>
    </row>
    <row r="33" spans="2:23" ht="17.25" customHeight="1" thickBot="1">
      <c r="B33" s="108"/>
      <c r="C33" s="108" t="s">
        <v>20</v>
      </c>
      <c r="D33" s="109" t="str">
        <f>IF(D31=D23,"OK","不一致")</f>
        <v>OK</v>
      </c>
      <c r="E33" s="109" t="str">
        <f t="shared" ref="E33:L33" si="4">IF(E31=E23,"OK","不一致")</f>
        <v>OK</v>
      </c>
      <c r="F33" s="109" t="str">
        <f t="shared" si="4"/>
        <v>OK</v>
      </c>
      <c r="G33" s="109" t="str">
        <f t="shared" si="4"/>
        <v>OK</v>
      </c>
      <c r="H33" s="109" t="str">
        <f t="shared" si="4"/>
        <v>OK</v>
      </c>
      <c r="I33" s="109" t="str">
        <f t="shared" si="4"/>
        <v>OK</v>
      </c>
      <c r="J33" s="109" t="str">
        <f t="shared" si="4"/>
        <v>OK</v>
      </c>
      <c r="K33" s="109" t="str">
        <f t="shared" si="4"/>
        <v>OK</v>
      </c>
      <c r="L33" s="109" t="str">
        <f t="shared" si="4"/>
        <v>OK</v>
      </c>
      <c r="M33" s="109" t="str">
        <f>IF(M31=M23,"OK","不一致")</f>
        <v>OK</v>
      </c>
      <c r="N33" s="109"/>
      <c r="O33" s="12"/>
      <c r="P33" s="12"/>
      <c r="Q33" s="130" t="s">
        <v>45</v>
      </c>
      <c r="R33" s="148">
        <f t="shared" si="1"/>
        <v>0</v>
      </c>
      <c r="S33" s="87"/>
      <c r="T33" s="87"/>
    </row>
    <row r="34" spans="2:23" ht="17.25" customHeight="1" thickBot="1">
      <c r="C34" s="14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2"/>
      <c r="P34" s="12"/>
      <c r="Q34" s="144" t="s">
        <v>0</v>
      </c>
      <c r="R34" s="145">
        <f>SUM(R27:R33)</f>
        <v>0</v>
      </c>
      <c r="S34" s="87"/>
      <c r="T34" s="87"/>
    </row>
    <row r="35" spans="2:23" ht="19.5" customHeight="1" thickBot="1">
      <c r="B35" s="169" t="s">
        <v>89</v>
      </c>
      <c r="C35" s="2"/>
      <c r="D35" s="3">
        <v>11</v>
      </c>
      <c r="E35" s="3">
        <v>12</v>
      </c>
      <c r="F35" s="3">
        <v>13</v>
      </c>
      <c r="G35" s="3">
        <v>14</v>
      </c>
      <c r="H35" s="9">
        <v>15</v>
      </c>
      <c r="I35" s="3">
        <v>16</v>
      </c>
      <c r="J35" s="3">
        <v>17</v>
      </c>
      <c r="K35" s="3">
        <v>18</v>
      </c>
      <c r="L35" s="3">
        <v>19</v>
      </c>
      <c r="M35" s="165">
        <v>20</v>
      </c>
      <c r="N35" s="168" t="s">
        <v>8</v>
      </c>
      <c r="O35" s="18" t="s">
        <v>2</v>
      </c>
      <c r="P35" s="55"/>
      <c r="Q35" s="110" t="s">
        <v>20</v>
      </c>
      <c r="R35" s="126" t="str">
        <f>IF(R34=O140,"OK","不一致")</f>
        <v>OK</v>
      </c>
      <c r="S35" s="87"/>
      <c r="T35" s="87"/>
    </row>
    <row r="36" spans="2:23" ht="19.5" customHeight="1">
      <c r="B36" s="170" t="s">
        <v>86</v>
      </c>
      <c r="C36" s="24" t="s">
        <v>0</v>
      </c>
      <c r="D36" s="25"/>
      <c r="E36" s="25"/>
      <c r="F36" s="25"/>
      <c r="G36" s="25"/>
      <c r="H36" s="25"/>
      <c r="I36" s="25"/>
      <c r="J36" s="25"/>
      <c r="K36" s="25"/>
      <c r="L36" s="25"/>
      <c r="M36" s="37"/>
      <c r="N36" s="175">
        <f t="shared" ref="N36:N44" si="5">SUM(D36:M36)</f>
        <v>0</v>
      </c>
      <c r="O36" s="175">
        <f>N23+N36</f>
        <v>0</v>
      </c>
      <c r="P36" s="13"/>
      <c r="Q36" s="7"/>
      <c r="S36" s="87"/>
      <c r="T36" s="87"/>
    </row>
    <row r="37" spans="2:23" ht="19.5" customHeight="1">
      <c r="B37" s="241" t="s">
        <v>87</v>
      </c>
      <c r="C37" s="30" t="s">
        <v>53</v>
      </c>
      <c r="D37" s="80"/>
      <c r="E37" s="80"/>
      <c r="F37" s="80"/>
      <c r="G37" s="80"/>
      <c r="H37" s="80"/>
      <c r="I37" s="80"/>
      <c r="J37" s="80"/>
      <c r="K37" s="80"/>
      <c r="L37" s="80"/>
      <c r="M37" s="81"/>
      <c r="N37" s="173">
        <f t="shared" si="5"/>
        <v>0</v>
      </c>
      <c r="O37" s="173">
        <f t="shared" ref="O37:O44" si="6">N24+N37</f>
        <v>0</v>
      </c>
      <c r="P37" s="13"/>
      <c r="Q37" s="7"/>
      <c r="S37" s="85"/>
      <c r="T37" s="85"/>
    </row>
    <row r="38" spans="2:23" ht="19.5" customHeight="1">
      <c r="B38" s="241"/>
      <c r="C38" s="19" t="s">
        <v>48</v>
      </c>
      <c r="D38" s="82"/>
      <c r="E38" s="82"/>
      <c r="F38" s="82"/>
      <c r="G38" s="82"/>
      <c r="H38" s="82"/>
      <c r="I38" s="82"/>
      <c r="J38" s="82"/>
      <c r="K38" s="82"/>
      <c r="L38" s="82"/>
      <c r="M38" s="83"/>
      <c r="N38" s="42">
        <f t="shared" si="5"/>
        <v>0</v>
      </c>
      <c r="O38" s="42">
        <f t="shared" si="6"/>
        <v>0</v>
      </c>
      <c r="P38" s="13"/>
      <c r="Q38" s="7"/>
      <c r="S38" s="85"/>
      <c r="T38" s="85"/>
    </row>
    <row r="39" spans="2:23" ht="19.5" customHeight="1">
      <c r="B39" s="241"/>
      <c r="C39" s="19" t="s">
        <v>49</v>
      </c>
      <c r="D39" s="82"/>
      <c r="E39" s="82"/>
      <c r="F39" s="82"/>
      <c r="G39" s="82"/>
      <c r="H39" s="82"/>
      <c r="I39" s="82"/>
      <c r="J39" s="82"/>
      <c r="K39" s="82"/>
      <c r="L39" s="82"/>
      <c r="M39" s="83"/>
      <c r="N39" s="42">
        <f>SUM(D39:M39)</f>
        <v>0</v>
      </c>
      <c r="O39" s="42">
        <f>N26+N39</f>
        <v>0</v>
      </c>
      <c r="P39" s="13"/>
      <c r="Q39" s="7"/>
      <c r="S39" s="85"/>
      <c r="T39" s="85"/>
    </row>
    <row r="40" spans="2:23" ht="19.5" customHeight="1">
      <c r="B40" s="241"/>
      <c r="C40" s="19" t="s">
        <v>50</v>
      </c>
      <c r="D40" s="82"/>
      <c r="E40" s="82"/>
      <c r="F40" s="82"/>
      <c r="G40" s="82"/>
      <c r="H40" s="82"/>
      <c r="I40" s="82"/>
      <c r="J40" s="82"/>
      <c r="K40" s="82"/>
      <c r="L40" s="82"/>
      <c r="M40" s="83"/>
      <c r="N40" s="42">
        <f t="shared" si="5"/>
        <v>0</v>
      </c>
      <c r="O40" s="42">
        <f t="shared" si="6"/>
        <v>0</v>
      </c>
      <c r="P40" s="13"/>
      <c r="Q40" s="20"/>
      <c r="R40" s="20"/>
      <c r="S40" s="85"/>
      <c r="T40" s="85"/>
      <c r="U40" s="17"/>
      <c r="V40" s="17"/>
      <c r="W40" s="17"/>
    </row>
    <row r="41" spans="2:23" ht="19.5" customHeight="1">
      <c r="B41" s="241"/>
      <c r="C41" s="31" t="s">
        <v>46</v>
      </c>
      <c r="D41" s="32"/>
      <c r="E41" s="32"/>
      <c r="F41" s="32"/>
      <c r="G41" s="32"/>
      <c r="H41" s="32"/>
      <c r="I41" s="32"/>
      <c r="J41" s="32"/>
      <c r="K41" s="32"/>
      <c r="L41" s="32"/>
      <c r="M41" s="38"/>
      <c r="N41" s="43">
        <f t="shared" si="5"/>
        <v>0</v>
      </c>
      <c r="O41" s="48">
        <f t="shared" si="6"/>
        <v>0</v>
      </c>
      <c r="P41" s="13"/>
      <c r="Q41" s="20"/>
      <c r="R41" s="20"/>
      <c r="S41" s="86"/>
      <c r="T41" s="86"/>
      <c r="U41" s="17"/>
      <c r="V41" s="17"/>
      <c r="W41" s="17"/>
    </row>
    <row r="42" spans="2:23" ht="19.5" customHeight="1">
      <c r="B42" s="241"/>
      <c r="C42" s="33" t="s">
        <v>16</v>
      </c>
      <c r="D42" s="34"/>
      <c r="E42" s="34"/>
      <c r="F42" s="34"/>
      <c r="G42" s="34"/>
      <c r="H42" s="34"/>
      <c r="I42" s="34"/>
      <c r="J42" s="34"/>
      <c r="K42" s="34"/>
      <c r="L42" s="34"/>
      <c r="M42" s="39"/>
      <c r="N42" s="44">
        <f t="shared" si="5"/>
        <v>0</v>
      </c>
      <c r="O42" s="41">
        <f t="shared" si="6"/>
        <v>0</v>
      </c>
      <c r="P42" s="53" t="s">
        <v>51</v>
      </c>
      <c r="Q42" s="21"/>
      <c r="R42" s="20"/>
      <c r="S42" s="85"/>
      <c r="T42" s="85"/>
      <c r="U42" s="17"/>
      <c r="V42" s="17"/>
      <c r="W42" s="17"/>
    </row>
    <row r="43" spans="2:23" ht="19.5" customHeight="1">
      <c r="B43" s="241"/>
      <c r="C43" s="35" t="s">
        <v>45</v>
      </c>
      <c r="D43" s="36"/>
      <c r="E43" s="36"/>
      <c r="F43" s="36"/>
      <c r="G43" s="36"/>
      <c r="H43" s="36"/>
      <c r="I43" s="36"/>
      <c r="J43" s="36"/>
      <c r="K43" s="36"/>
      <c r="L43" s="36"/>
      <c r="M43" s="40"/>
      <c r="N43" s="45">
        <f t="shared" si="5"/>
        <v>0</v>
      </c>
      <c r="O43" s="42">
        <f t="shared" si="6"/>
        <v>0</v>
      </c>
      <c r="P43" s="53" t="s">
        <v>51</v>
      </c>
      <c r="Q43" s="22"/>
      <c r="R43" s="23"/>
      <c r="S43" s="85"/>
      <c r="T43" s="85"/>
    </row>
    <row r="44" spans="2:23" ht="19.5" customHeight="1">
      <c r="B44" s="239" t="s">
        <v>88</v>
      </c>
      <c r="C44" s="26" t="s">
        <v>21</v>
      </c>
      <c r="D44" s="27">
        <f>SUM(D37:D43)</f>
        <v>0</v>
      </c>
      <c r="E44" s="27">
        <f>SUM(E37:E43)</f>
        <v>0</v>
      </c>
      <c r="F44" s="27">
        <f t="shared" ref="F44:M44" si="7">SUM(F37:F43)</f>
        <v>0</v>
      </c>
      <c r="G44" s="27">
        <f t="shared" si="7"/>
        <v>0</v>
      </c>
      <c r="H44" s="27">
        <f t="shared" si="7"/>
        <v>0</v>
      </c>
      <c r="I44" s="27">
        <f t="shared" si="7"/>
        <v>0</v>
      </c>
      <c r="J44" s="27">
        <f t="shared" si="7"/>
        <v>0</v>
      </c>
      <c r="K44" s="27">
        <f t="shared" si="7"/>
        <v>0</v>
      </c>
      <c r="L44" s="27">
        <f t="shared" si="7"/>
        <v>0</v>
      </c>
      <c r="M44" s="166">
        <f t="shared" si="7"/>
        <v>0</v>
      </c>
      <c r="N44" s="46">
        <f t="shared" si="5"/>
        <v>0</v>
      </c>
      <c r="O44" s="50">
        <f t="shared" si="6"/>
        <v>0</v>
      </c>
      <c r="P44" s="13"/>
      <c r="Q44" s="22"/>
      <c r="R44" s="23"/>
      <c r="S44" s="85"/>
      <c r="T44" s="85"/>
    </row>
    <row r="45" spans="2:23" ht="19.5" customHeight="1" thickBot="1">
      <c r="B45" s="240"/>
      <c r="C45" s="28" t="s">
        <v>1</v>
      </c>
      <c r="D45" s="29">
        <f>D36-D42-D43</f>
        <v>0</v>
      </c>
      <c r="E45" s="29">
        <f>E36-E42-E43</f>
        <v>0</v>
      </c>
      <c r="F45" s="29">
        <f t="shared" ref="F45:M45" si="8">F36-F42-F43</f>
        <v>0</v>
      </c>
      <c r="G45" s="29">
        <f t="shared" si="8"/>
        <v>0</v>
      </c>
      <c r="H45" s="29">
        <f t="shared" si="8"/>
        <v>0</v>
      </c>
      <c r="I45" s="29">
        <f t="shared" si="8"/>
        <v>0</v>
      </c>
      <c r="J45" s="29">
        <f t="shared" si="8"/>
        <v>0</v>
      </c>
      <c r="K45" s="29">
        <f t="shared" si="8"/>
        <v>0</v>
      </c>
      <c r="L45" s="29">
        <f t="shared" si="8"/>
        <v>0</v>
      </c>
      <c r="M45" s="167">
        <f t="shared" si="8"/>
        <v>0</v>
      </c>
      <c r="N45" s="47">
        <f>SUM(D45:M45)</f>
        <v>0</v>
      </c>
      <c r="O45" s="52">
        <f>N32+N45</f>
        <v>0</v>
      </c>
      <c r="P45" s="13"/>
      <c r="Q45" s="7"/>
      <c r="S45" s="85"/>
      <c r="T45" s="85"/>
    </row>
    <row r="46" spans="2:23" ht="17.25" customHeight="1">
      <c r="B46" s="110"/>
      <c r="C46" s="110" t="s">
        <v>20</v>
      </c>
      <c r="D46" s="13" t="str">
        <f>IF(D44=D36,"OK","不一致")</f>
        <v>OK</v>
      </c>
      <c r="E46" s="13" t="str">
        <f t="shared" ref="E46:M46" si="9">IF(E44=E36,"OK","不一致")</f>
        <v>OK</v>
      </c>
      <c r="F46" s="13" t="str">
        <f t="shared" si="9"/>
        <v>OK</v>
      </c>
      <c r="G46" s="13" t="str">
        <f t="shared" si="9"/>
        <v>OK</v>
      </c>
      <c r="H46" s="13" t="str">
        <f t="shared" si="9"/>
        <v>OK</v>
      </c>
      <c r="I46" s="13" t="str">
        <f t="shared" si="9"/>
        <v>OK</v>
      </c>
      <c r="J46" s="13" t="str">
        <f t="shared" si="9"/>
        <v>OK</v>
      </c>
      <c r="K46" s="13" t="str">
        <f t="shared" si="9"/>
        <v>OK</v>
      </c>
      <c r="L46" s="13" t="str">
        <f t="shared" si="9"/>
        <v>OK</v>
      </c>
      <c r="M46" s="13" t="str">
        <f t="shared" si="9"/>
        <v>OK</v>
      </c>
      <c r="N46" s="13"/>
      <c r="O46" s="12"/>
      <c r="P46" s="12"/>
      <c r="Q46" s="7"/>
      <c r="S46" s="85"/>
      <c r="T46" s="85"/>
    </row>
    <row r="47" spans="2:23" ht="17.25" customHeight="1" thickBot="1">
      <c r="B47" s="23"/>
      <c r="C47" s="14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7"/>
      <c r="S47" s="85"/>
      <c r="T47" s="85"/>
    </row>
    <row r="48" spans="2:23" ht="18.75" customHeight="1" thickBot="1">
      <c r="B48" s="169" t="s">
        <v>89</v>
      </c>
      <c r="C48" s="2"/>
      <c r="D48" s="3">
        <v>21</v>
      </c>
      <c r="E48" s="3">
        <v>22</v>
      </c>
      <c r="F48" s="3">
        <v>23</v>
      </c>
      <c r="G48" s="3">
        <v>24</v>
      </c>
      <c r="H48" s="3">
        <v>25</v>
      </c>
      <c r="I48" s="3">
        <v>26</v>
      </c>
      <c r="J48" s="3">
        <v>27</v>
      </c>
      <c r="K48" s="3">
        <v>28</v>
      </c>
      <c r="L48" s="3">
        <v>29</v>
      </c>
      <c r="M48" s="4">
        <v>30</v>
      </c>
      <c r="N48" s="168" t="s">
        <v>9</v>
      </c>
      <c r="O48" s="4" t="s">
        <v>4</v>
      </c>
      <c r="P48" s="55"/>
      <c r="Q48" s="7"/>
      <c r="R48" s="5"/>
      <c r="S48" s="86"/>
      <c r="T48" s="86"/>
    </row>
    <row r="49" spans="2:20" ht="18.75" customHeight="1">
      <c r="B49" s="170" t="s">
        <v>86</v>
      </c>
      <c r="C49" s="24" t="s">
        <v>0</v>
      </c>
      <c r="D49" s="25"/>
      <c r="E49" s="25"/>
      <c r="F49" s="25"/>
      <c r="G49" s="25"/>
      <c r="H49" s="25"/>
      <c r="I49" s="25"/>
      <c r="J49" s="25"/>
      <c r="K49" s="25"/>
      <c r="L49" s="25"/>
      <c r="M49" s="107"/>
      <c r="N49" s="175">
        <f t="shared" ref="N49:N58" si="10">SUM(D49:M49)</f>
        <v>0</v>
      </c>
      <c r="O49" s="175">
        <f>O36+N49</f>
        <v>0</v>
      </c>
      <c r="P49" s="13"/>
      <c r="Q49" s="7"/>
      <c r="S49" s="86"/>
      <c r="T49" s="86"/>
    </row>
    <row r="50" spans="2:20" ht="18.75" customHeight="1">
      <c r="B50" s="241" t="s">
        <v>87</v>
      </c>
      <c r="C50" s="30" t="s">
        <v>53</v>
      </c>
      <c r="D50" s="80"/>
      <c r="E50" s="80"/>
      <c r="F50" s="80"/>
      <c r="G50" s="80"/>
      <c r="H50" s="80"/>
      <c r="I50" s="80"/>
      <c r="J50" s="80"/>
      <c r="K50" s="80"/>
      <c r="L50" s="80"/>
      <c r="M50" s="100"/>
      <c r="N50" s="173">
        <f t="shared" si="10"/>
        <v>0</v>
      </c>
      <c r="O50" s="173">
        <f t="shared" ref="O50:O55" si="11">O37+N50</f>
        <v>0</v>
      </c>
      <c r="P50" s="13"/>
      <c r="Q50" s="7"/>
      <c r="S50" s="86"/>
      <c r="T50" s="86"/>
    </row>
    <row r="51" spans="2:20" ht="18.75" customHeight="1">
      <c r="B51" s="241"/>
      <c r="C51" s="19" t="s">
        <v>48</v>
      </c>
      <c r="D51" s="82"/>
      <c r="E51" s="82"/>
      <c r="F51" s="82"/>
      <c r="G51" s="82"/>
      <c r="H51" s="82"/>
      <c r="I51" s="82"/>
      <c r="J51" s="82"/>
      <c r="K51" s="82"/>
      <c r="L51" s="82"/>
      <c r="M51" s="101"/>
      <c r="N51" s="42">
        <f t="shared" si="10"/>
        <v>0</v>
      </c>
      <c r="O51" s="42">
        <f t="shared" si="11"/>
        <v>0</v>
      </c>
      <c r="P51" s="13"/>
      <c r="Q51" s="7"/>
      <c r="S51" s="86"/>
      <c r="T51" s="86"/>
    </row>
    <row r="52" spans="2:20" ht="18.75" customHeight="1">
      <c r="B52" s="241"/>
      <c r="C52" s="19" t="s">
        <v>49</v>
      </c>
      <c r="D52" s="82"/>
      <c r="E52" s="82"/>
      <c r="F52" s="82"/>
      <c r="G52" s="82"/>
      <c r="H52" s="82"/>
      <c r="I52" s="82"/>
      <c r="J52" s="82"/>
      <c r="K52" s="82"/>
      <c r="L52" s="82"/>
      <c r="M52" s="101"/>
      <c r="N52" s="42">
        <f t="shared" si="10"/>
        <v>0</v>
      </c>
      <c r="O52" s="42">
        <f t="shared" si="11"/>
        <v>0</v>
      </c>
      <c r="P52" s="13"/>
      <c r="Q52" s="7"/>
      <c r="S52" s="85"/>
      <c r="T52" s="85"/>
    </row>
    <row r="53" spans="2:20" ht="18.75" customHeight="1">
      <c r="B53" s="241"/>
      <c r="C53" s="19" t="s">
        <v>50</v>
      </c>
      <c r="D53" s="82"/>
      <c r="E53" s="82"/>
      <c r="F53" s="82"/>
      <c r="G53" s="82"/>
      <c r="H53" s="82"/>
      <c r="I53" s="82"/>
      <c r="J53" s="82"/>
      <c r="K53" s="82"/>
      <c r="L53" s="82"/>
      <c r="M53" s="101"/>
      <c r="N53" s="42">
        <f t="shared" si="10"/>
        <v>0</v>
      </c>
      <c r="O53" s="42">
        <f t="shared" si="11"/>
        <v>0</v>
      </c>
      <c r="P53" s="13"/>
      <c r="Q53" s="7"/>
      <c r="S53" s="85"/>
      <c r="T53" s="85"/>
    </row>
    <row r="54" spans="2:20" ht="18.75" customHeight="1">
      <c r="B54" s="241"/>
      <c r="C54" s="31" t="s">
        <v>46</v>
      </c>
      <c r="D54" s="32"/>
      <c r="E54" s="32"/>
      <c r="F54" s="32"/>
      <c r="G54" s="32"/>
      <c r="H54" s="32"/>
      <c r="I54" s="32"/>
      <c r="J54" s="32"/>
      <c r="K54" s="32"/>
      <c r="L54" s="32"/>
      <c r="M54" s="102"/>
      <c r="N54" s="43">
        <f t="shared" si="10"/>
        <v>0</v>
      </c>
      <c r="O54" s="48">
        <f t="shared" si="11"/>
        <v>0</v>
      </c>
      <c r="P54" s="13"/>
      <c r="Q54" s="7"/>
      <c r="S54" s="85"/>
      <c r="T54" s="85"/>
    </row>
    <row r="55" spans="2:20" ht="18.75" customHeight="1">
      <c r="B55" s="241"/>
      <c r="C55" s="33" t="s">
        <v>16</v>
      </c>
      <c r="D55" s="34"/>
      <c r="E55" s="34"/>
      <c r="F55" s="34"/>
      <c r="G55" s="34"/>
      <c r="H55" s="34"/>
      <c r="I55" s="34"/>
      <c r="J55" s="34"/>
      <c r="K55" s="34"/>
      <c r="L55" s="34"/>
      <c r="M55" s="103"/>
      <c r="N55" s="44">
        <f t="shared" si="10"/>
        <v>0</v>
      </c>
      <c r="O55" s="41">
        <f t="shared" si="11"/>
        <v>0</v>
      </c>
      <c r="P55" s="53" t="s">
        <v>51</v>
      </c>
      <c r="Q55" s="7"/>
      <c r="S55" s="85"/>
      <c r="T55" s="85"/>
    </row>
    <row r="56" spans="2:20" ht="18.75" customHeight="1">
      <c r="B56" s="241"/>
      <c r="C56" s="35" t="s">
        <v>45</v>
      </c>
      <c r="D56" s="36"/>
      <c r="E56" s="36"/>
      <c r="F56" s="36"/>
      <c r="G56" s="36"/>
      <c r="H56" s="36"/>
      <c r="I56" s="36"/>
      <c r="J56" s="36"/>
      <c r="K56" s="36"/>
      <c r="L56" s="36"/>
      <c r="M56" s="104"/>
      <c r="N56" s="45">
        <f t="shared" si="10"/>
        <v>0</v>
      </c>
      <c r="O56" s="42">
        <f>O43+N56</f>
        <v>0</v>
      </c>
      <c r="P56" s="53" t="s">
        <v>51</v>
      </c>
      <c r="Q56" s="22"/>
      <c r="R56" s="23"/>
      <c r="S56" s="85"/>
      <c r="T56" s="85"/>
    </row>
    <row r="57" spans="2:20" ht="18.75" customHeight="1">
      <c r="B57" s="239" t="s">
        <v>88</v>
      </c>
      <c r="C57" s="26" t="s">
        <v>21</v>
      </c>
      <c r="D57" s="27">
        <f t="shared" ref="D57:M57" si="12">SUM(D50:D56)</f>
        <v>0</v>
      </c>
      <c r="E57" s="27">
        <f t="shared" si="12"/>
        <v>0</v>
      </c>
      <c r="F57" s="27">
        <f t="shared" si="12"/>
        <v>0</v>
      </c>
      <c r="G57" s="27">
        <f t="shared" si="12"/>
        <v>0</v>
      </c>
      <c r="H57" s="27">
        <f t="shared" si="12"/>
        <v>0</v>
      </c>
      <c r="I57" s="27">
        <f t="shared" si="12"/>
        <v>0</v>
      </c>
      <c r="J57" s="27">
        <f t="shared" si="12"/>
        <v>0</v>
      </c>
      <c r="K57" s="27">
        <f t="shared" si="12"/>
        <v>0</v>
      </c>
      <c r="L57" s="27">
        <f t="shared" si="12"/>
        <v>0</v>
      </c>
      <c r="M57" s="79">
        <f t="shared" si="12"/>
        <v>0</v>
      </c>
      <c r="N57" s="46">
        <f t="shared" si="10"/>
        <v>0</v>
      </c>
      <c r="O57" s="50">
        <f>O44+N57</f>
        <v>0</v>
      </c>
      <c r="P57" s="13"/>
      <c r="Q57" s="22"/>
      <c r="R57" s="23"/>
      <c r="S57" s="85"/>
      <c r="T57" s="85"/>
    </row>
    <row r="58" spans="2:20" ht="18.75" customHeight="1" thickBot="1">
      <c r="B58" s="240"/>
      <c r="C58" s="28" t="s">
        <v>1</v>
      </c>
      <c r="D58" s="29">
        <f>D49-D55-D56</f>
        <v>0</v>
      </c>
      <c r="E58" s="29">
        <f t="shared" ref="E58:L58" si="13">E49-E55-E56</f>
        <v>0</v>
      </c>
      <c r="F58" s="29">
        <f t="shared" si="13"/>
        <v>0</v>
      </c>
      <c r="G58" s="29">
        <f t="shared" si="13"/>
        <v>0</v>
      </c>
      <c r="H58" s="29">
        <f t="shared" si="13"/>
        <v>0</v>
      </c>
      <c r="I58" s="29">
        <f t="shared" si="13"/>
        <v>0</v>
      </c>
      <c r="J58" s="29">
        <f t="shared" si="13"/>
        <v>0</v>
      </c>
      <c r="K58" s="29">
        <f t="shared" si="13"/>
        <v>0</v>
      </c>
      <c r="L58" s="29">
        <f t="shared" si="13"/>
        <v>0</v>
      </c>
      <c r="M58" s="105">
        <f>M49-M55-M56</f>
        <v>0</v>
      </c>
      <c r="N58" s="47">
        <f t="shared" si="10"/>
        <v>0</v>
      </c>
      <c r="O58" s="51">
        <f>O45+N58</f>
        <v>0</v>
      </c>
      <c r="P58" s="13"/>
      <c r="Q58" s="7"/>
      <c r="S58" s="86"/>
      <c r="T58" s="86"/>
    </row>
    <row r="59" spans="2:20" ht="17.25" customHeight="1">
      <c r="B59" s="110"/>
      <c r="C59" s="110" t="s">
        <v>20</v>
      </c>
      <c r="D59" s="13" t="str">
        <f>IF(D57=D49,"OK","不一致")</f>
        <v>OK</v>
      </c>
      <c r="E59" s="13" t="str">
        <f t="shared" ref="E59:M59" si="14">IF(E57=E49,"OK","不一致")</f>
        <v>OK</v>
      </c>
      <c r="F59" s="13" t="str">
        <f t="shared" si="14"/>
        <v>OK</v>
      </c>
      <c r="G59" s="13" t="str">
        <f t="shared" si="14"/>
        <v>OK</v>
      </c>
      <c r="H59" s="13" t="str">
        <f t="shared" si="14"/>
        <v>OK</v>
      </c>
      <c r="I59" s="13" t="str">
        <f t="shared" si="14"/>
        <v>OK</v>
      </c>
      <c r="J59" s="13" t="str">
        <f t="shared" si="14"/>
        <v>OK</v>
      </c>
      <c r="K59" s="13" t="str">
        <f t="shared" si="14"/>
        <v>OK</v>
      </c>
      <c r="L59" s="13" t="str">
        <f t="shared" si="14"/>
        <v>OK</v>
      </c>
      <c r="M59" s="13" t="str">
        <f t="shared" si="14"/>
        <v>OK</v>
      </c>
      <c r="N59" s="13"/>
      <c r="O59" s="13"/>
      <c r="P59" s="13"/>
      <c r="Q59" s="7"/>
      <c r="S59" s="86"/>
      <c r="T59" s="86"/>
    </row>
    <row r="60" spans="2:20" ht="17.25" customHeight="1" thickBot="1">
      <c r="C60" s="117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3"/>
      <c r="S60" s="86"/>
      <c r="T60" s="86"/>
    </row>
    <row r="61" spans="2:20" ht="18.75" customHeight="1" thickBot="1">
      <c r="B61" s="169" t="s">
        <v>89</v>
      </c>
      <c r="C61" s="2"/>
      <c r="D61" s="9">
        <v>31</v>
      </c>
      <c r="E61" s="9">
        <v>32</v>
      </c>
      <c r="F61" s="9">
        <v>33</v>
      </c>
      <c r="G61" s="9">
        <v>34</v>
      </c>
      <c r="H61" s="9">
        <v>35</v>
      </c>
      <c r="I61" s="9">
        <v>36</v>
      </c>
      <c r="J61" s="9">
        <v>37</v>
      </c>
      <c r="K61" s="9">
        <v>38</v>
      </c>
      <c r="L61" s="9">
        <v>39</v>
      </c>
      <c r="M61" s="9">
        <v>40</v>
      </c>
      <c r="N61" s="9" t="s">
        <v>10</v>
      </c>
      <c r="O61" s="10" t="s">
        <v>3</v>
      </c>
      <c r="P61" s="56"/>
      <c r="S61" s="86"/>
      <c r="T61" s="86"/>
    </row>
    <row r="62" spans="2:20" ht="18.75" customHeight="1">
      <c r="B62" s="170" t="s">
        <v>86</v>
      </c>
      <c r="C62" s="24" t="s">
        <v>0</v>
      </c>
      <c r="D62" s="25"/>
      <c r="E62" s="25"/>
      <c r="F62" s="25"/>
      <c r="G62" s="25"/>
      <c r="H62" s="25"/>
      <c r="I62" s="25"/>
      <c r="J62" s="25"/>
      <c r="K62" s="25"/>
      <c r="L62" s="25"/>
      <c r="M62" s="37"/>
      <c r="N62" s="175">
        <f t="shared" ref="N62:N71" si="15">SUM(D62:M62)</f>
        <v>0</v>
      </c>
      <c r="O62" s="175">
        <f>O49+N62</f>
        <v>0</v>
      </c>
      <c r="P62" s="13"/>
      <c r="S62" s="86"/>
      <c r="T62" s="86"/>
    </row>
    <row r="63" spans="2:20" ht="18.75" customHeight="1">
      <c r="B63" s="241" t="s">
        <v>87</v>
      </c>
      <c r="C63" s="30" t="s">
        <v>53</v>
      </c>
      <c r="D63" s="80"/>
      <c r="E63" s="80"/>
      <c r="F63" s="80"/>
      <c r="G63" s="80"/>
      <c r="H63" s="80"/>
      <c r="I63" s="80"/>
      <c r="J63" s="80"/>
      <c r="K63" s="80"/>
      <c r="L63" s="80"/>
      <c r="M63" s="81"/>
      <c r="N63" s="173">
        <f t="shared" si="15"/>
        <v>0</v>
      </c>
      <c r="O63" s="173">
        <f t="shared" ref="O63:O70" si="16">O50+N63</f>
        <v>0</v>
      </c>
      <c r="P63" s="13"/>
      <c r="S63" s="86"/>
      <c r="T63" s="86"/>
    </row>
    <row r="64" spans="2:20" ht="18.75" customHeight="1">
      <c r="B64" s="241"/>
      <c r="C64" s="19" t="s">
        <v>48</v>
      </c>
      <c r="D64" s="82"/>
      <c r="E64" s="82"/>
      <c r="F64" s="82"/>
      <c r="G64" s="82"/>
      <c r="H64" s="82"/>
      <c r="I64" s="82"/>
      <c r="J64" s="82"/>
      <c r="K64" s="82"/>
      <c r="L64" s="82"/>
      <c r="M64" s="83"/>
      <c r="N64" s="42">
        <f t="shared" si="15"/>
        <v>0</v>
      </c>
      <c r="O64" s="42">
        <f t="shared" si="16"/>
        <v>0</v>
      </c>
      <c r="P64" s="13"/>
      <c r="S64" s="85"/>
      <c r="T64" s="85"/>
    </row>
    <row r="65" spans="2:20" ht="18.75" customHeight="1">
      <c r="B65" s="241"/>
      <c r="C65" s="19" t="s">
        <v>49</v>
      </c>
      <c r="D65" s="82"/>
      <c r="E65" s="82"/>
      <c r="F65" s="82"/>
      <c r="G65" s="82"/>
      <c r="H65" s="82"/>
      <c r="I65" s="82"/>
      <c r="J65" s="82"/>
      <c r="K65" s="82"/>
      <c r="L65" s="82"/>
      <c r="M65" s="83"/>
      <c r="N65" s="42">
        <f t="shared" si="15"/>
        <v>0</v>
      </c>
      <c r="O65" s="42">
        <f t="shared" si="16"/>
        <v>0</v>
      </c>
      <c r="P65" s="13"/>
      <c r="Q65" s="7"/>
      <c r="S65" s="85"/>
      <c r="T65" s="85"/>
    </row>
    <row r="66" spans="2:20" ht="18.75" customHeight="1">
      <c r="B66" s="241"/>
      <c r="C66" s="19" t="s">
        <v>50</v>
      </c>
      <c r="D66" s="82"/>
      <c r="E66" s="82"/>
      <c r="F66" s="82"/>
      <c r="G66" s="82"/>
      <c r="H66" s="82"/>
      <c r="I66" s="82"/>
      <c r="J66" s="82"/>
      <c r="K66" s="82"/>
      <c r="L66" s="82"/>
      <c r="M66" s="83"/>
      <c r="N66" s="42">
        <f t="shared" si="15"/>
        <v>0</v>
      </c>
      <c r="O66" s="42">
        <f t="shared" si="16"/>
        <v>0</v>
      </c>
      <c r="P66" s="13"/>
      <c r="Q66" s="7"/>
      <c r="S66" s="85"/>
      <c r="T66" s="85"/>
    </row>
    <row r="67" spans="2:20" ht="18.75" customHeight="1">
      <c r="B67" s="241"/>
      <c r="C67" s="31" t="s">
        <v>46</v>
      </c>
      <c r="D67" s="32"/>
      <c r="E67" s="32"/>
      <c r="F67" s="32"/>
      <c r="G67" s="32"/>
      <c r="H67" s="32"/>
      <c r="I67" s="32"/>
      <c r="J67" s="32"/>
      <c r="K67" s="32"/>
      <c r="L67" s="32"/>
      <c r="M67" s="38"/>
      <c r="N67" s="43">
        <f t="shared" si="15"/>
        <v>0</v>
      </c>
      <c r="O67" s="48">
        <f t="shared" si="16"/>
        <v>0</v>
      </c>
      <c r="P67" s="13"/>
      <c r="Q67" s="7"/>
      <c r="S67" s="85"/>
      <c r="T67" s="85"/>
    </row>
    <row r="68" spans="2:20" ht="18.75" customHeight="1">
      <c r="B68" s="241"/>
      <c r="C68" s="33" t="s">
        <v>16</v>
      </c>
      <c r="D68" s="34"/>
      <c r="E68" s="34"/>
      <c r="F68" s="34"/>
      <c r="G68" s="34"/>
      <c r="H68" s="34"/>
      <c r="I68" s="34"/>
      <c r="J68" s="34"/>
      <c r="K68" s="34"/>
      <c r="L68" s="34"/>
      <c r="M68" s="39"/>
      <c r="N68" s="44">
        <f t="shared" si="15"/>
        <v>0</v>
      </c>
      <c r="O68" s="41">
        <f t="shared" si="16"/>
        <v>0</v>
      </c>
      <c r="P68" s="53" t="s">
        <v>51</v>
      </c>
      <c r="Q68" s="7"/>
      <c r="S68" s="85"/>
      <c r="T68" s="85"/>
    </row>
    <row r="69" spans="2:20" ht="18.75" customHeight="1">
      <c r="B69" s="241"/>
      <c r="C69" s="35" t="s">
        <v>45</v>
      </c>
      <c r="D69" s="36"/>
      <c r="E69" s="36"/>
      <c r="F69" s="36"/>
      <c r="G69" s="36"/>
      <c r="H69" s="36"/>
      <c r="I69" s="36"/>
      <c r="J69" s="36"/>
      <c r="K69" s="36"/>
      <c r="L69" s="36"/>
      <c r="M69" s="40"/>
      <c r="N69" s="45">
        <f t="shared" si="15"/>
        <v>0</v>
      </c>
      <c r="O69" s="42">
        <f t="shared" si="16"/>
        <v>0</v>
      </c>
      <c r="P69" s="53" t="s">
        <v>51</v>
      </c>
      <c r="Q69" s="22"/>
      <c r="R69" s="23"/>
      <c r="S69" s="85"/>
      <c r="T69" s="85"/>
    </row>
    <row r="70" spans="2:20" ht="18.75" customHeight="1">
      <c r="B70" s="239" t="s">
        <v>88</v>
      </c>
      <c r="C70" s="26" t="s">
        <v>21</v>
      </c>
      <c r="D70" s="27">
        <f t="shared" ref="D70:M70" si="17">SUM(D63:D69)</f>
        <v>0</v>
      </c>
      <c r="E70" s="27">
        <f t="shared" si="17"/>
        <v>0</v>
      </c>
      <c r="F70" s="27">
        <f t="shared" si="17"/>
        <v>0</v>
      </c>
      <c r="G70" s="27">
        <f t="shared" si="17"/>
        <v>0</v>
      </c>
      <c r="H70" s="27">
        <f t="shared" si="17"/>
        <v>0</v>
      </c>
      <c r="I70" s="27">
        <f t="shared" si="17"/>
        <v>0</v>
      </c>
      <c r="J70" s="27">
        <f t="shared" si="17"/>
        <v>0</v>
      </c>
      <c r="K70" s="27">
        <f t="shared" si="17"/>
        <v>0</v>
      </c>
      <c r="L70" s="27">
        <f t="shared" si="17"/>
        <v>0</v>
      </c>
      <c r="M70" s="27">
        <f t="shared" si="17"/>
        <v>0</v>
      </c>
      <c r="N70" s="46">
        <f t="shared" si="15"/>
        <v>0</v>
      </c>
      <c r="O70" s="42">
        <f t="shared" si="16"/>
        <v>0</v>
      </c>
      <c r="P70" s="13"/>
      <c r="Q70" s="22"/>
      <c r="R70" s="23"/>
      <c r="S70" s="86"/>
      <c r="T70" s="86"/>
    </row>
    <row r="71" spans="2:20" ht="18.75" customHeight="1" thickBot="1">
      <c r="B71" s="240"/>
      <c r="C71" s="28" t="s">
        <v>1</v>
      </c>
      <c r="D71" s="29">
        <f>D62-D68-D69</f>
        <v>0</v>
      </c>
      <c r="E71" s="29">
        <f t="shared" ref="E71:L71" si="18">E62-E68-E69</f>
        <v>0</v>
      </c>
      <c r="F71" s="29">
        <f t="shared" si="18"/>
        <v>0</v>
      </c>
      <c r="G71" s="29">
        <f t="shared" si="18"/>
        <v>0</v>
      </c>
      <c r="H71" s="29">
        <f t="shared" si="18"/>
        <v>0</v>
      </c>
      <c r="I71" s="29">
        <f t="shared" si="18"/>
        <v>0</v>
      </c>
      <c r="J71" s="29">
        <f t="shared" si="18"/>
        <v>0</v>
      </c>
      <c r="K71" s="29">
        <f t="shared" si="18"/>
        <v>0</v>
      </c>
      <c r="L71" s="29">
        <f t="shared" si="18"/>
        <v>0</v>
      </c>
      <c r="M71" s="29">
        <f>M62-M68-M69</f>
        <v>0</v>
      </c>
      <c r="N71" s="47">
        <f t="shared" si="15"/>
        <v>0</v>
      </c>
      <c r="O71" s="52">
        <f>O58+N71</f>
        <v>0</v>
      </c>
      <c r="P71" s="13"/>
      <c r="Q71" s="7"/>
      <c r="S71" s="86"/>
      <c r="T71" s="86"/>
    </row>
    <row r="72" spans="2:20" ht="17.25" customHeight="1">
      <c r="B72" s="110"/>
      <c r="C72" s="110" t="s">
        <v>20</v>
      </c>
      <c r="D72" s="13" t="str">
        <f>IF(D70=D62,"OK","不一致")</f>
        <v>OK</v>
      </c>
      <c r="E72" s="13" t="str">
        <f t="shared" ref="E72:M72" si="19">IF(E70=E62,"OK","不一致")</f>
        <v>OK</v>
      </c>
      <c r="F72" s="13" t="str">
        <f t="shared" si="19"/>
        <v>OK</v>
      </c>
      <c r="G72" s="13" t="str">
        <f t="shared" si="19"/>
        <v>OK</v>
      </c>
      <c r="H72" s="13" t="str">
        <f t="shared" si="19"/>
        <v>OK</v>
      </c>
      <c r="I72" s="13" t="str">
        <f t="shared" si="19"/>
        <v>OK</v>
      </c>
      <c r="J72" s="13" t="str">
        <f>IF(J70=J62,"OK","不一致")</f>
        <v>OK</v>
      </c>
      <c r="K72" s="13" t="str">
        <f t="shared" si="19"/>
        <v>OK</v>
      </c>
      <c r="L72" s="13" t="str">
        <f t="shared" si="19"/>
        <v>OK</v>
      </c>
      <c r="M72" s="13" t="str">
        <f t="shared" si="19"/>
        <v>OK</v>
      </c>
      <c r="N72" s="13"/>
      <c r="O72" s="13"/>
      <c r="P72" s="13"/>
      <c r="Q72" s="7"/>
      <c r="S72" s="86"/>
      <c r="T72" s="86"/>
    </row>
    <row r="73" spans="2:20" ht="17.25" customHeight="1" thickBot="1">
      <c r="B73" s="23"/>
      <c r="C73" s="117"/>
      <c r="D73" s="13"/>
      <c r="E73" s="13"/>
      <c r="F73" s="13"/>
      <c r="G73" s="13"/>
      <c r="H73" s="13"/>
      <c r="I73" s="13"/>
      <c r="J73" s="13"/>
      <c r="K73" s="13"/>
      <c r="L73" s="13"/>
      <c r="M73" s="13"/>
      <c r="N73" s="13"/>
      <c r="O73" s="13"/>
      <c r="P73" s="13"/>
      <c r="S73" s="86"/>
      <c r="T73" s="86"/>
    </row>
    <row r="74" spans="2:20" ht="18.75" customHeight="1" thickBot="1">
      <c r="B74" s="171" t="s">
        <v>89</v>
      </c>
      <c r="C74" s="2"/>
      <c r="D74" s="9">
        <v>41</v>
      </c>
      <c r="E74" s="9">
        <v>42</v>
      </c>
      <c r="F74" s="9">
        <v>43</v>
      </c>
      <c r="G74" s="9">
        <v>44</v>
      </c>
      <c r="H74" s="9">
        <v>45</v>
      </c>
      <c r="I74" s="9">
        <v>46</v>
      </c>
      <c r="J74" s="9">
        <v>47</v>
      </c>
      <c r="K74" s="9">
        <v>48</v>
      </c>
      <c r="L74" s="9">
        <v>49</v>
      </c>
      <c r="M74" s="10">
        <v>50</v>
      </c>
      <c r="N74" s="118" t="s">
        <v>11</v>
      </c>
      <c r="O74" s="10" t="s">
        <v>5</v>
      </c>
      <c r="P74" s="56"/>
      <c r="S74" s="86"/>
      <c r="T74" s="86"/>
    </row>
    <row r="75" spans="2:20" ht="18.75" customHeight="1">
      <c r="B75" s="170" t="s">
        <v>86</v>
      </c>
      <c r="C75" s="24" t="s">
        <v>0</v>
      </c>
      <c r="D75" s="25"/>
      <c r="E75" s="25"/>
      <c r="F75" s="25"/>
      <c r="G75" s="25"/>
      <c r="H75" s="25"/>
      <c r="I75" s="25"/>
      <c r="J75" s="25"/>
      <c r="K75" s="25"/>
      <c r="L75" s="25"/>
      <c r="M75" s="107"/>
      <c r="N75" s="175">
        <f t="shared" ref="N75:N84" si="20">SUM(D75:M75)</f>
        <v>0</v>
      </c>
      <c r="O75" s="175">
        <f>O62+N75</f>
        <v>0</v>
      </c>
      <c r="P75" s="13"/>
      <c r="S75" s="86"/>
      <c r="T75" s="86"/>
    </row>
    <row r="76" spans="2:20" ht="18.75" customHeight="1">
      <c r="B76" s="241" t="s">
        <v>87</v>
      </c>
      <c r="C76" s="30" t="s">
        <v>53</v>
      </c>
      <c r="D76" s="80"/>
      <c r="E76" s="80"/>
      <c r="F76" s="80"/>
      <c r="G76" s="80"/>
      <c r="H76" s="80"/>
      <c r="I76" s="80"/>
      <c r="J76" s="80"/>
      <c r="K76" s="80"/>
      <c r="L76" s="80"/>
      <c r="M76" s="100"/>
      <c r="N76" s="174">
        <f t="shared" si="20"/>
        <v>0</v>
      </c>
      <c r="O76" s="173">
        <f t="shared" ref="O76:O83" si="21">O63+N76</f>
        <v>0</v>
      </c>
      <c r="P76" s="13"/>
      <c r="S76" s="86"/>
      <c r="T76" s="86"/>
    </row>
    <row r="77" spans="2:20" ht="18.75" customHeight="1">
      <c r="B77" s="241"/>
      <c r="C77" s="19" t="s">
        <v>48</v>
      </c>
      <c r="D77" s="82"/>
      <c r="E77" s="82"/>
      <c r="F77" s="82"/>
      <c r="G77" s="82"/>
      <c r="H77" s="82"/>
      <c r="I77" s="82"/>
      <c r="J77" s="82"/>
      <c r="K77" s="82"/>
      <c r="L77" s="82"/>
      <c r="M77" s="101"/>
      <c r="N77" s="111">
        <f t="shared" si="20"/>
        <v>0</v>
      </c>
      <c r="O77" s="42">
        <f t="shared" si="21"/>
        <v>0</v>
      </c>
      <c r="P77" s="13"/>
      <c r="S77" s="85"/>
      <c r="T77" s="85"/>
    </row>
    <row r="78" spans="2:20" ht="18.75" customHeight="1">
      <c r="B78" s="241"/>
      <c r="C78" s="19" t="s">
        <v>49</v>
      </c>
      <c r="D78" s="82"/>
      <c r="E78" s="82"/>
      <c r="F78" s="82"/>
      <c r="G78" s="82"/>
      <c r="H78" s="82"/>
      <c r="I78" s="82"/>
      <c r="J78" s="82"/>
      <c r="K78" s="82"/>
      <c r="L78" s="82"/>
      <c r="M78" s="101"/>
      <c r="N78" s="111">
        <f t="shared" si="20"/>
        <v>0</v>
      </c>
      <c r="O78" s="42">
        <f t="shared" si="21"/>
        <v>0</v>
      </c>
      <c r="P78" s="13"/>
      <c r="Q78" s="7"/>
      <c r="S78" s="85"/>
      <c r="T78" s="85"/>
    </row>
    <row r="79" spans="2:20" ht="18.75" customHeight="1">
      <c r="B79" s="241"/>
      <c r="C79" s="19" t="s">
        <v>50</v>
      </c>
      <c r="D79" s="82"/>
      <c r="E79" s="82"/>
      <c r="F79" s="82"/>
      <c r="G79" s="82"/>
      <c r="H79" s="82"/>
      <c r="I79" s="82"/>
      <c r="J79" s="82"/>
      <c r="K79" s="82"/>
      <c r="L79" s="82"/>
      <c r="M79" s="101"/>
      <c r="N79" s="111">
        <f t="shared" si="20"/>
        <v>0</v>
      </c>
      <c r="O79" s="42">
        <f t="shared" si="21"/>
        <v>0</v>
      </c>
      <c r="P79" s="13"/>
      <c r="Q79" s="7"/>
      <c r="S79" s="85"/>
      <c r="T79" s="85"/>
    </row>
    <row r="80" spans="2:20" ht="18.75" customHeight="1">
      <c r="B80" s="241"/>
      <c r="C80" s="31" t="s">
        <v>46</v>
      </c>
      <c r="D80" s="32"/>
      <c r="E80" s="32"/>
      <c r="F80" s="32"/>
      <c r="G80" s="32"/>
      <c r="H80" s="32"/>
      <c r="I80" s="32"/>
      <c r="J80" s="32"/>
      <c r="K80" s="32"/>
      <c r="L80" s="32"/>
      <c r="M80" s="102"/>
      <c r="N80" s="112">
        <f t="shared" si="20"/>
        <v>0</v>
      </c>
      <c r="O80" s="48">
        <f t="shared" si="21"/>
        <v>0</v>
      </c>
      <c r="P80" s="13"/>
      <c r="Q80" s="7"/>
      <c r="S80" s="85"/>
      <c r="T80" s="85"/>
    </row>
    <row r="81" spans="2:20" ht="18.75" customHeight="1">
      <c r="B81" s="241"/>
      <c r="C81" s="33" t="s">
        <v>16</v>
      </c>
      <c r="D81" s="34"/>
      <c r="E81" s="34"/>
      <c r="F81" s="34"/>
      <c r="G81" s="34"/>
      <c r="H81" s="34"/>
      <c r="I81" s="34"/>
      <c r="J81" s="34"/>
      <c r="K81" s="34"/>
      <c r="L81" s="34"/>
      <c r="M81" s="103"/>
      <c r="N81" s="113">
        <f t="shared" si="20"/>
        <v>0</v>
      </c>
      <c r="O81" s="41">
        <f t="shared" si="21"/>
        <v>0</v>
      </c>
      <c r="P81" s="53" t="s">
        <v>51</v>
      </c>
      <c r="Q81" s="7"/>
      <c r="S81" s="85"/>
      <c r="T81" s="85"/>
    </row>
    <row r="82" spans="2:20" ht="18.75" customHeight="1">
      <c r="B82" s="241"/>
      <c r="C82" s="35" t="s">
        <v>45</v>
      </c>
      <c r="D82" s="36"/>
      <c r="E82" s="36"/>
      <c r="F82" s="36"/>
      <c r="G82" s="36"/>
      <c r="H82" s="36"/>
      <c r="I82" s="36"/>
      <c r="J82" s="36"/>
      <c r="K82" s="36"/>
      <c r="L82" s="36"/>
      <c r="M82" s="104"/>
      <c r="N82" s="114">
        <f t="shared" si="20"/>
        <v>0</v>
      </c>
      <c r="O82" s="50">
        <f t="shared" si="21"/>
        <v>0</v>
      </c>
      <c r="P82" s="53" t="s">
        <v>51</v>
      </c>
      <c r="Q82" s="22"/>
      <c r="R82" s="23"/>
      <c r="S82" s="85"/>
      <c r="T82" s="85"/>
    </row>
    <row r="83" spans="2:20" ht="18.75" customHeight="1">
      <c r="B83" s="246" t="s">
        <v>88</v>
      </c>
      <c r="C83" s="26" t="s">
        <v>21</v>
      </c>
      <c r="D83" s="27">
        <f>SUM(D76:D82)</f>
        <v>0</v>
      </c>
      <c r="E83" s="27">
        <f t="shared" ref="E83:K83" si="22">SUM(E76:E82)</f>
        <v>0</v>
      </c>
      <c r="F83" s="27">
        <f t="shared" si="22"/>
        <v>0</v>
      </c>
      <c r="G83" s="27">
        <f t="shared" si="22"/>
        <v>0</v>
      </c>
      <c r="H83" s="27">
        <f t="shared" si="22"/>
        <v>0</v>
      </c>
      <c r="I83" s="27">
        <f t="shared" si="22"/>
        <v>0</v>
      </c>
      <c r="J83" s="27">
        <f t="shared" si="22"/>
        <v>0</v>
      </c>
      <c r="K83" s="27">
        <f t="shared" si="22"/>
        <v>0</v>
      </c>
      <c r="L83" s="27">
        <f>SUM(L76:L82)</f>
        <v>0</v>
      </c>
      <c r="M83" s="79">
        <f>SUM(M76:M82)</f>
        <v>0</v>
      </c>
      <c r="N83" s="115">
        <f t="shared" si="20"/>
        <v>0</v>
      </c>
      <c r="O83" s="50">
        <f t="shared" si="21"/>
        <v>0</v>
      </c>
      <c r="P83" s="13"/>
      <c r="Q83" s="22"/>
      <c r="R83" s="23"/>
      <c r="S83" s="86"/>
      <c r="T83" s="86"/>
    </row>
    <row r="84" spans="2:20" ht="18.75" customHeight="1" thickBot="1">
      <c r="B84" s="247"/>
      <c r="C84" s="28" t="s">
        <v>1</v>
      </c>
      <c r="D84" s="29">
        <f>D75-D81-D82</f>
        <v>0</v>
      </c>
      <c r="E84" s="29">
        <f t="shared" ref="E84:K84" si="23">E75-E81-E82</f>
        <v>0</v>
      </c>
      <c r="F84" s="29">
        <f t="shared" si="23"/>
        <v>0</v>
      </c>
      <c r="G84" s="29">
        <f t="shared" si="23"/>
        <v>0</v>
      </c>
      <c r="H84" s="29">
        <f t="shared" si="23"/>
        <v>0</v>
      </c>
      <c r="I84" s="29">
        <f t="shared" si="23"/>
        <v>0</v>
      </c>
      <c r="J84" s="29">
        <f t="shared" si="23"/>
        <v>0</v>
      </c>
      <c r="K84" s="29">
        <f t="shared" si="23"/>
        <v>0</v>
      </c>
      <c r="L84" s="29">
        <f>L75-L81-L82</f>
        <v>0</v>
      </c>
      <c r="M84" s="105">
        <f>M75-M81-M82</f>
        <v>0</v>
      </c>
      <c r="N84" s="116">
        <f t="shared" si="20"/>
        <v>0</v>
      </c>
      <c r="O84" s="51">
        <f>O71+N84</f>
        <v>0</v>
      </c>
      <c r="P84" s="13"/>
      <c r="Q84" s="7"/>
      <c r="S84" s="86"/>
      <c r="T84" s="86"/>
    </row>
    <row r="85" spans="2:20" ht="17.25" customHeight="1">
      <c r="B85" s="110"/>
      <c r="C85" s="110" t="s">
        <v>20</v>
      </c>
      <c r="D85" s="13" t="str">
        <f>IF(D83=D75,"OK","不一致")</f>
        <v>OK</v>
      </c>
      <c r="E85" s="13" t="str">
        <f t="shared" ref="E85:M85" si="24">IF(E83=E75,"OK","不一致")</f>
        <v>OK</v>
      </c>
      <c r="F85" s="13" t="str">
        <f t="shared" si="24"/>
        <v>OK</v>
      </c>
      <c r="G85" s="13" t="str">
        <f t="shared" si="24"/>
        <v>OK</v>
      </c>
      <c r="H85" s="13" t="str">
        <f t="shared" si="24"/>
        <v>OK</v>
      </c>
      <c r="I85" s="13" t="str">
        <f t="shared" si="24"/>
        <v>OK</v>
      </c>
      <c r="J85" s="13" t="str">
        <f>IF(J83=J75,"OK","不一致")</f>
        <v>OK</v>
      </c>
      <c r="K85" s="13" t="str">
        <f t="shared" si="24"/>
        <v>OK</v>
      </c>
      <c r="L85" s="13" t="str">
        <f t="shared" si="24"/>
        <v>OK</v>
      </c>
      <c r="M85" s="13" t="str">
        <f t="shared" si="24"/>
        <v>OK</v>
      </c>
      <c r="N85" s="13"/>
      <c r="O85" s="13"/>
      <c r="P85" s="13"/>
      <c r="Q85" s="7"/>
      <c r="S85" s="86"/>
      <c r="T85" s="86"/>
    </row>
    <row r="86" spans="2:20" ht="20.25" customHeight="1" thickBot="1">
      <c r="C86" s="14"/>
      <c r="D86" s="13"/>
      <c r="E86" s="13"/>
      <c r="F86" s="13"/>
      <c r="G86" s="13"/>
      <c r="H86" s="13"/>
      <c r="I86" s="13"/>
      <c r="J86" s="13"/>
      <c r="K86" s="13"/>
      <c r="L86" s="13"/>
      <c r="M86" s="13"/>
      <c r="N86" s="13"/>
      <c r="O86" s="13"/>
      <c r="P86" s="13"/>
      <c r="S86" s="86"/>
      <c r="T86" s="86"/>
    </row>
    <row r="87" spans="2:20" ht="19.5" customHeight="1" thickBot="1">
      <c r="B87" s="169" t="s">
        <v>89</v>
      </c>
      <c r="C87" s="2"/>
      <c r="D87" s="9">
        <v>51</v>
      </c>
      <c r="E87" s="9">
        <v>52</v>
      </c>
      <c r="F87" s="9">
        <v>53</v>
      </c>
      <c r="G87" s="9">
        <v>54</v>
      </c>
      <c r="H87" s="9">
        <v>55</v>
      </c>
      <c r="I87" s="9">
        <v>56</v>
      </c>
      <c r="J87" s="9">
        <v>57</v>
      </c>
      <c r="K87" s="9">
        <v>58</v>
      </c>
      <c r="L87" s="9">
        <v>59</v>
      </c>
      <c r="M87" s="9">
        <v>60</v>
      </c>
      <c r="N87" s="9" t="s">
        <v>14</v>
      </c>
      <c r="O87" s="10" t="s">
        <v>12</v>
      </c>
      <c r="P87" s="56"/>
      <c r="S87" s="86"/>
      <c r="T87" s="86"/>
    </row>
    <row r="88" spans="2:20" ht="19.5" customHeight="1">
      <c r="B88" s="170" t="s">
        <v>86</v>
      </c>
      <c r="C88" s="24" t="s">
        <v>0</v>
      </c>
      <c r="D88" s="25"/>
      <c r="E88" s="25"/>
      <c r="F88" s="25"/>
      <c r="G88" s="25"/>
      <c r="H88" s="25"/>
      <c r="I88" s="25"/>
      <c r="J88" s="25"/>
      <c r="K88" s="25"/>
      <c r="L88" s="25"/>
      <c r="M88" s="37"/>
      <c r="N88" s="175">
        <f t="shared" ref="N88:N96" si="25">SUM(D88:M88)</f>
        <v>0</v>
      </c>
      <c r="O88" s="175">
        <f>O75+N88</f>
        <v>0</v>
      </c>
      <c r="P88" s="13"/>
      <c r="S88" s="86"/>
      <c r="T88" s="86"/>
    </row>
    <row r="89" spans="2:20" ht="19.5" customHeight="1">
      <c r="B89" s="241" t="s">
        <v>87</v>
      </c>
      <c r="C89" s="30" t="s">
        <v>53</v>
      </c>
      <c r="D89" s="80"/>
      <c r="E89" s="80"/>
      <c r="F89" s="80"/>
      <c r="G89" s="80"/>
      <c r="H89" s="80"/>
      <c r="I89" s="80"/>
      <c r="J89" s="80"/>
      <c r="K89" s="80"/>
      <c r="L89" s="80"/>
      <c r="M89" s="81"/>
      <c r="N89" s="173">
        <f t="shared" si="25"/>
        <v>0</v>
      </c>
      <c r="O89" s="173">
        <f t="shared" ref="O89:O96" si="26">O76+N89</f>
        <v>0</v>
      </c>
      <c r="P89" s="13"/>
      <c r="S89" s="86"/>
      <c r="T89" s="86"/>
    </row>
    <row r="90" spans="2:20" ht="19.5" customHeight="1">
      <c r="B90" s="241"/>
      <c r="C90" s="19" t="s">
        <v>48</v>
      </c>
      <c r="D90" s="82"/>
      <c r="E90" s="82"/>
      <c r="F90" s="82"/>
      <c r="G90" s="82"/>
      <c r="H90" s="82"/>
      <c r="I90" s="82"/>
      <c r="J90" s="82"/>
      <c r="K90" s="82"/>
      <c r="L90" s="82"/>
      <c r="M90" s="83"/>
      <c r="N90" s="42">
        <f t="shared" si="25"/>
        <v>0</v>
      </c>
      <c r="O90" s="42">
        <f t="shared" si="26"/>
        <v>0</v>
      </c>
      <c r="P90" s="13"/>
      <c r="S90" s="85"/>
      <c r="T90" s="85"/>
    </row>
    <row r="91" spans="2:20" ht="19.5" customHeight="1">
      <c r="B91" s="241"/>
      <c r="C91" s="19" t="s">
        <v>49</v>
      </c>
      <c r="D91" s="82"/>
      <c r="E91" s="82"/>
      <c r="F91" s="82"/>
      <c r="G91" s="82"/>
      <c r="H91" s="82"/>
      <c r="I91" s="82"/>
      <c r="J91" s="82"/>
      <c r="K91" s="82"/>
      <c r="L91" s="82"/>
      <c r="M91" s="83"/>
      <c r="N91" s="42">
        <f t="shared" si="25"/>
        <v>0</v>
      </c>
      <c r="O91" s="42">
        <f t="shared" si="26"/>
        <v>0</v>
      </c>
      <c r="P91" s="13"/>
      <c r="Q91" s="7"/>
      <c r="S91" s="85"/>
      <c r="T91" s="85"/>
    </row>
    <row r="92" spans="2:20" ht="19.5" customHeight="1">
      <c r="B92" s="241"/>
      <c r="C92" s="19" t="s">
        <v>50</v>
      </c>
      <c r="D92" s="82"/>
      <c r="E92" s="82"/>
      <c r="F92" s="82"/>
      <c r="G92" s="82"/>
      <c r="H92" s="82"/>
      <c r="I92" s="82"/>
      <c r="J92" s="82"/>
      <c r="K92" s="82"/>
      <c r="L92" s="82"/>
      <c r="M92" s="83"/>
      <c r="N92" s="42">
        <f t="shared" si="25"/>
        <v>0</v>
      </c>
      <c r="O92" s="42">
        <f t="shared" si="26"/>
        <v>0</v>
      </c>
      <c r="P92" s="13"/>
      <c r="Q92" s="7"/>
      <c r="S92" s="85"/>
      <c r="T92" s="85"/>
    </row>
    <row r="93" spans="2:20" ht="19.5" customHeight="1">
      <c r="B93" s="241"/>
      <c r="C93" s="31" t="s">
        <v>46</v>
      </c>
      <c r="D93" s="32"/>
      <c r="E93" s="32"/>
      <c r="F93" s="32"/>
      <c r="G93" s="32"/>
      <c r="H93" s="32"/>
      <c r="I93" s="32"/>
      <c r="J93" s="32"/>
      <c r="K93" s="32"/>
      <c r="L93" s="32"/>
      <c r="M93" s="38"/>
      <c r="N93" s="43">
        <f t="shared" si="25"/>
        <v>0</v>
      </c>
      <c r="O93" s="48">
        <f t="shared" si="26"/>
        <v>0</v>
      </c>
      <c r="P93" s="13"/>
      <c r="Q93" s="7"/>
      <c r="S93" s="85"/>
      <c r="T93" s="85"/>
    </row>
    <row r="94" spans="2:20" ht="19.5" customHeight="1">
      <c r="B94" s="241"/>
      <c r="C94" s="33" t="s">
        <v>16</v>
      </c>
      <c r="D94" s="34"/>
      <c r="E94" s="34"/>
      <c r="F94" s="34"/>
      <c r="G94" s="34"/>
      <c r="H94" s="34"/>
      <c r="I94" s="34"/>
      <c r="J94" s="34"/>
      <c r="K94" s="34"/>
      <c r="L94" s="34"/>
      <c r="M94" s="39"/>
      <c r="N94" s="44">
        <f t="shared" si="25"/>
        <v>0</v>
      </c>
      <c r="O94" s="41">
        <f>O81+N94</f>
        <v>0</v>
      </c>
      <c r="P94" s="53" t="s">
        <v>51</v>
      </c>
      <c r="Q94" s="7"/>
      <c r="S94" s="85"/>
      <c r="T94" s="85"/>
    </row>
    <row r="95" spans="2:20" ht="19.5" customHeight="1">
      <c r="B95" s="241"/>
      <c r="C95" s="35" t="s">
        <v>45</v>
      </c>
      <c r="D95" s="36"/>
      <c r="E95" s="36"/>
      <c r="F95" s="36"/>
      <c r="G95" s="36"/>
      <c r="H95" s="36"/>
      <c r="I95" s="36"/>
      <c r="J95" s="36"/>
      <c r="K95" s="36"/>
      <c r="L95" s="36"/>
      <c r="M95" s="40"/>
      <c r="N95" s="45">
        <f t="shared" si="25"/>
        <v>0</v>
      </c>
      <c r="O95" s="42">
        <f t="shared" si="26"/>
        <v>0</v>
      </c>
      <c r="P95" s="53" t="s">
        <v>51</v>
      </c>
      <c r="Q95" s="22"/>
      <c r="R95" s="23"/>
      <c r="S95" s="85"/>
      <c r="T95" s="85"/>
    </row>
    <row r="96" spans="2:20" ht="19.5" customHeight="1">
      <c r="B96" s="239" t="s">
        <v>88</v>
      </c>
      <c r="C96" s="26" t="s">
        <v>21</v>
      </c>
      <c r="D96" s="27">
        <f t="shared" ref="D96:L96" si="27">SUM(D89:D95)</f>
        <v>0</v>
      </c>
      <c r="E96" s="27">
        <f t="shared" si="27"/>
        <v>0</v>
      </c>
      <c r="F96" s="27">
        <f t="shared" si="27"/>
        <v>0</v>
      </c>
      <c r="G96" s="27">
        <f t="shared" si="27"/>
        <v>0</v>
      </c>
      <c r="H96" s="27">
        <f t="shared" si="27"/>
        <v>0</v>
      </c>
      <c r="I96" s="27">
        <f t="shared" si="27"/>
        <v>0</v>
      </c>
      <c r="J96" s="27">
        <f t="shared" si="27"/>
        <v>0</v>
      </c>
      <c r="K96" s="27">
        <f t="shared" si="27"/>
        <v>0</v>
      </c>
      <c r="L96" s="27">
        <f t="shared" si="27"/>
        <v>0</v>
      </c>
      <c r="M96" s="27">
        <f>SUM(M89:M95)</f>
        <v>0</v>
      </c>
      <c r="N96" s="46">
        <f t="shared" si="25"/>
        <v>0</v>
      </c>
      <c r="O96" s="42">
        <f t="shared" si="26"/>
        <v>0</v>
      </c>
      <c r="P96" s="13"/>
      <c r="Q96" s="22"/>
      <c r="R96" s="23"/>
      <c r="S96" s="86"/>
      <c r="T96" s="86"/>
    </row>
    <row r="97" spans="2:20" ht="19.5" customHeight="1" thickBot="1">
      <c r="B97" s="240"/>
      <c r="C97" s="28" t="s">
        <v>1</v>
      </c>
      <c r="D97" s="29">
        <f>D88-D94-D95</f>
        <v>0</v>
      </c>
      <c r="E97" s="29">
        <f t="shared" ref="E97:L97" si="28">E88-E94-E95</f>
        <v>0</v>
      </c>
      <c r="F97" s="29">
        <f t="shared" si="28"/>
        <v>0</v>
      </c>
      <c r="G97" s="29">
        <f t="shared" si="28"/>
        <v>0</v>
      </c>
      <c r="H97" s="29">
        <f t="shared" si="28"/>
        <v>0</v>
      </c>
      <c r="I97" s="29">
        <f t="shared" si="28"/>
        <v>0</v>
      </c>
      <c r="J97" s="29">
        <f t="shared" si="28"/>
        <v>0</v>
      </c>
      <c r="K97" s="29">
        <f t="shared" si="28"/>
        <v>0</v>
      </c>
      <c r="L97" s="29">
        <f t="shared" si="28"/>
        <v>0</v>
      </c>
      <c r="M97" s="29">
        <f>M88-M94-M95</f>
        <v>0</v>
      </c>
      <c r="N97" s="47">
        <f>SUM(D97:M97)</f>
        <v>0</v>
      </c>
      <c r="O97" s="51">
        <f>O84+N97</f>
        <v>0</v>
      </c>
      <c r="P97" s="13"/>
      <c r="Q97" s="7"/>
      <c r="S97" s="86"/>
      <c r="T97" s="86"/>
    </row>
    <row r="98" spans="2:20" ht="17.25" customHeight="1">
      <c r="B98" s="110"/>
      <c r="C98" s="110" t="s">
        <v>20</v>
      </c>
      <c r="D98" s="13" t="str">
        <f t="shared" ref="D98:L98" si="29">IF(D96=D88,"OK","不一致")</f>
        <v>OK</v>
      </c>
      <c r="E98" s="13" t="str">
        <f t="shared" si="29"/>
        <v>OK</v>
      </c>
      <c r="F98" s="13" t="str">
        <f t="shared" si="29"/>
        <v>OK</v>
      </c>
      <c r="G98" s="13" t="str">
        <f t="shared" si="29"/>
        <v>OK</v>
      </c>
      <c r="H98" s="13" t="str">
        <f t="shared" si="29"/>
        <v>OK</v>
      </c>
      <c r="I98" s="13" t="str">
        <f t="shared" si="29"/>
        <v>OK</v>
      </c>
      <c r="J98" s="13" t="str">
        <f t="shared" si="29"/>
        <v>OK</v>
      </c>
      <c r="K98" s="13" t="str">
        <f t="shared" si="29"/>
        <v>OK</v>
      </c>
      <c r="L98" s="13" t="str">
        <f t="shared" si="29"/>
        <v>OK</v>
      </c>
      <c r="M98" s="13" t="str">
        <f>IF(M96=M88,"OK","不一致")</f>
        <v>OK</v>
      </c>
      <c r="N98" s="13"/>
      <c r="O98" s="13"/>
      <c r="P98" s="13"/>
      <c r="Q98" s="7"/>
      <c r="S98" s="86"/>
      <c r="T98" s="86"/>
    </row>
    <row r="99" spans="2:20" ht="14.25" thickBot="1">
      <c r="S99" s="86"/>
      <c r="T99" s="86"/>
    </row>
    <row r="100" spans="2:20" ht="19.5" customHeight="1" thickBot="1">
      <c r="B100" s="169" t="s">
        <v>89</v>
      </c>
      <c r="C100" s="2"/>
      <c r="D100" s="9">
        <v>61</v>
      </c>
      <c r="E100" s="9">
        <v>62</v>
      </c>
      <c r="F100" s="9">
        <v>63</v>
      </c>
      <c r="G100" s="9">
        <v>64</v>
      </c>
      <c r="H100" s="9">
        <v>65</v>
      </c>
      <c r="I100" s="9">
        <v>66</v>
      </c>
      <c r="J100" s="9">
        <v>67</v>
      </c>
      <c r="K100" s="9">
        <v>68</v>
      </c>
      <c r="L100" s="9">
        <v>69</v>
      </c>
      <c r="M100" s="9">
        <v>70</v>
      </c>
      <c r="N100" s="9" t="s">
        <v>15</v>
      </c>
      <c r="O100" s="10" t="s">
        <v>13</v>
      </c>
      <c r="P100" s="56"/>
      <c r="S100" s="86"/>
      <c r="T100" s="86"/>
    </row>
    <row r="101" spans="2:20" ht="19.5" customHeight="1">
      <c r="B101" s="170" t="s">
        <v>86</v>
      </c>
      <c r="C101" s="24" t="s">
        <v>0</v>
      </c>
      <c r="D101" s="25"/>
      <c r="E101" s="25"/>
      <c r="F101" s="25"/>
      <c r="G101" s="25"/>
      <c r="H101" s="25"/>
      <c r="I101" s="25"/>
      <c r="J101" s="25"/>
      <c r="K101" s="25"/>
      <c r="L101" s="25"/>
      <c r="M101" s="37"/>
      <c r="N101" s="175">
        <f t="shared" ref="N101:N110" si="30">SUM(D101:M101)</f>
        <v>0</v>
      </c>
      <c r="O101" s="175">
        <f>O88+N101</f>
        <v>0</v>
      </c>
      <c r="P101" s="13"/>
      <c r="S101" s="86"/>
      <c r="T101" s="86"/>
    </row>
    <row r="102" spans="2:20" ht="19.5" customHeight="1">
      <c r="B102" s="241" t="s">
        <v>87</v>
      </c>
      <c r="C102" s="30" t="s">
        <v>53</v>
      </c>
      <c r="D102" s="80"/>
      <c r="E102" s="80"/>
      <c r="F102" s="80"/>
      <c r="G102" s="80"/>
      <c r="H102" s="80"/>
      <c r="I102" s="80"/>
      <c r="J102" s="80"/>
      <c r="K102" s="80"/>
      <c r="L102" s="80"/>
      <c r="M102" s="81"/>
      <c r="N102" s="173">
        <f t="shared" si="30"/>
        <v>0</v>
      </c>
      <c r="O102" s="173">
        <f t="shared" ref="O102:O109" si="31">O89+N102</f>
        <v>0</v>
      </c>
      <c r="P102" s="13"/>
      <c r="S102" s="86"/>
      <c r="T102" s="86"/>
    </row>
    <row r="103" spans="2:20" ht="19.5" customHeight="1">
      <c r="B103" s="241"/>
      <c r="C103" s="19" t="s">
        <v>48</v>
      </c>
      <c r="D103" s="82"/>
      <c r="E103" s="82"/>
      <c r="F103" s="82"/>
      <c r="G103" s="82"/>
      <c r="H103" s="82"/>
      <c r="I103" s="82"/>
      <c r="J103" s="82"/>
      <c r="K103" s="82"/>
      <c r="L103" s="82"/>
      <c r="M103" s="83"/>
      <c r="N103" s="42">
        <f t="shared" si="30"/>
        <v>0</v>
      </c>
      <c r="O103" s="42">
        <f t="shared" si="31"/>
        <v>0</v>
      </c>
      <c r="P103" s="13"/>
      <c r="S103" s="85"/>
      <c r="T103" s="85"/>
    </row>
    <row r="104" spans="2:20" ht="19.5" customHeight="1">
      <c r="B104" s="241"/>
      <c r="C104" s="19" t="s">
        <v>49</v>
      </c>
      <c r="D104" s="82"/>
      <c r="E104" s="82"/>
      <c r="F104" s="82"/>
      <c r="G104" s="82"/>
      <c r="H104" s="82"/>
      <c r="I104" s="82"/>
      <c r="J104" s="82"/>
      <c r="K104" s="82"/>
      <c r="L104" s="82"/>
      <c r="M104" s="83"/>
      <c r="N104" s="42">
        <f t="shared" si="30"/>
        <v>0</v>
      </c>
      <c r="O104" s="42">
        <f t="shared" si="31"/>
        <v>0</v>
      </c>
      <c r="P104" s="13"/>
      <c r="Q104" s="7"/>
      <c r="S104" s="85"/>
      <c r="T104" s="85"/>
    </row>
    <row r="105" spans="2:20" ht="19.5" customHeight="1">
      <c r="B105" s="241"/>
      <c r="C105" s="19" t="s">
        <v>50</v>
      </c>
      <c r="D105" s="82"/>
      <c r="E105" s="82"/>
      <c r="F105" s="82"/>
      <c r="G105" s="82"/>
      <c r="H105" s="82"/>
      <c r="I105" s="82"/>
      <c r="J105" s="82"/>
      <c r="K105" s="82"/>
      <c r="L105" s="82"/>
      <c r="M105" s="83"/>
      <c r="N105" s="42">
        <f t="shared" si="30"/>
        <v>0</v>
      </c>
      <c r="O105" s="42">
        <f t="shared" si="31"/>
        <v>0</v>
      </c>
      <c r="P105" s="13"/>
      <c r="Q105" s="7"/>
      <c r="S105" s="85"/>
      <c r="T105" s="85"/>
    </row>
    <row r="106" spans="2:20" ht="19.5" customHeight="1">
      <c r="B106" s="241"/>
      <c r="C106" s="31" t="s">
        <v>46</v>
      </c>
      <c r="D106" s="32"/>
      <c r="E106" s="32"/>
      <c r="F106" s="32"/>
      <c r="G106" s="32"/>
      <c r="H106" s="32"/>
      <c r="I106" s="32"/>
      <c r="J106" s="32"/>
      <c r="K106" s="32"/>
      <c r="L106" s="32"/>
      <c r="M106" s="38"/>
      <c r="N106" s="43">
        <f t="shared" si="30"/>
        <v>0</v>
      </c>
      <c r="O106" s="48">
        <f t="shared" si="31"/>
        <v>0</v>
      </c>
      <c r="P106" s="13"/>
      <c r="Q106" s="7"/>
      <c r="S106" s="85"/>
      <c r="T106" s="85"/>
    </row>
    <row r="107" spans="2:20" ht="19.5" customHeight="1">
      <c r="B107" s="241"/>
      <c r="C107" s="33" t="s">
        <v>16</v>
      </c>
      <c r="D107" s="34"/>
      <c r="E107" s="34"/>
      <c r="F107" s="34"/>
      <c r="G107" s="34"/>
      <c r="H107" s="34"/>
      <c r="I107" s="34"/>
      <c r="J107" s="34"/>
      <c r="K107" s="34"/>
      <c r="L107" s="34"/>
      <c r="M107" s="39"/>
      <c r="N107" s="44">
        <f t="shared" si="30"/>
        <v>0</v>
      </c>
      <c r="O107" s="41">
        <f>O94+N107</f>
        <v>0</v>
      </c>
      <c r="P107" s="53" t="s">
        <v>51</v>
      </c>
      <c r="Q107" s="7"/>
      <c r="S107" s="85"/>
      <c r="T107" s="85"/>
    </row>
    <row r="108" spans="2:20" ht="19.5" customHeight="1">
      <c r="B108" s="241"/>
      <c r="C108" s="35" t="s">
        <v>45</v>
      </c>
      <c r="D108" s="36"/>
      <c r="E108" s="36"/>
      <c r="F108" s="36"/>
      <c r="G108" s="36"/>
      <c r="H108" s="36"/>
      <c r="I108" s="36"/>
      <c r="J108" s="36"/>
      <c r="K108" s="36"/>
      <c r="L108" s="36"/>
      <c r="M108" s="40"/>
      <c r="N108" s="45">
        <f t="shared" si="30"/>
        <v>0</v>
      </c>
      <c r="O108" s="42">
        <f t="shared" si="31"/>
        <v>0</v>
      </c>
      <c r="P108" s="53" t="s">
        <v>51</v>
      </c>
      <c r="Q108" s="22"/>
      <c r="R108" s="23"/>
      <c r="S108" s="85"/>
      <c r="T108" s="85"/>
    </row>
    <row r="109" spans="2:20" ht="19.5" customHeight="1">
      <c r="B109" s="239" t="s">
        <v>88</v>
      </c>
      <c r="C109" s="26" t="s">
        <v>21</v>
      </c>
      <c r="D109" s="27">
        <f t="shared" ref="D109:M109" si="32">SUM(D102:D108)</f>
        <v>0</v>
      </c>
      <c r="E109" s="27">
        <f t="shared" si="32"/>
        <v>0</v>
      </c>
      <c r="F109" s="27">
        <f t="shared" si="32"/>
        <v>0</v>
      </c>
      <c r="G109" s="27">
        <f t="shared" si="32"/>
        <v>0</v>
      </c>
      <c r="H109" s="27">
        <f t="shared" si="32"/>
        <v>0</v>
      </c>
      <c r="I109" s="27">
        <f t="shared" si="32"/>
        <v>0</v>
      </c>
      <c r="J109" s="27">
        <f t="shared" si="32"/>
        <v>0</v>
      </c>
      <c r="K109" s="27">
        <f t="shared" si="32"/>
        <v>0</v>
      </c>
      <c r="L109" s="27">
        <f t="shared" si="32"/>
        <v>0</v>
      </c>
      <c r="M109" s="27">
        <f t="shared" si="32"/>
        <v>0</v>
      </c>
      <c r="N109" s="46">
        <f t="shared" si="30"/>
        <v>0</v>
      </c>
      <c r="O109" s="42">
        <f t="shared" si="31"/>
        <v>0</v>
      </c>
      <c r="P109" s="13"/>
      <c r="Q109" s="22"/>
      <c r="R109" s="23"/>
      <c r="S109" s="86"/>
      <c r="T109" s="86"/>
    </row>
    <row r="110" spans="2:20" ht="19.5" customHeight="1" thickBot="1">
      <c r="B110" s="240"/>
      <c r="C110" s="28" t="s">
        <v>1</v>
      </c>
      <c r="D110" s="29">
        <f>D101-D107-D108</f>
        <v>0</v>
      </c>
      <c r="E110" s="29">
        <f t="shared" ref="E110:L110" si="33">E101-E107-E108</f>
        <v>0</v>
      </c>
      <c r="F110" s="29">
        <f t="shared" si="33"/>
        <v>0</v>
      </c>
      <c r="G110" s="29">
        <f t="shared" si="33"/>
        <v>0</v>
      </c>
      <c r="H110" s="29">
        <f t="shared" si="33"/>
        <v>0</v>
      </c>
      <c r="I110" s="29">
        <f t="shared" si="33"/>
        <v>0</v>
      </c>
      <c r="J110" s="29">
        <f t="shared" si="33"/>
        <v>0</v>
      </c>
      <c r="K110" s="29">
        <f t="shared" si="33"/>
        <v>0</v>
      </c>
      <c r="L110" s="29">
        <f t="shared" si="33"/>
        <v>0</v>
      </c>
      <c r="M110" s="29">
        <f>M101-M107-M108</f>
        <v>0</v>
      </c>
      <c r="N110" s="47">
        <f t="shared" si="30"/>
        <v>0</v>
      </c>
      <c r="O110" s="51">
        <f>O97+N110</f>
        <v>0</v>
      </c>
      <c r="P110" s="13"/>
      <c r="Q110" s="7"/>
      <c r="S110" s="86"/>
      <c r="T110" s="86"/>
    </row>
    <row r="111" spans="2:20">
      <c r="B111" s="110"/>
      <c r="C111" s="110" t="s">
        <v>20</v>
      </c>
      <c r="D111" s="13" t="str">
        <f t="shared" ref="D111:M111" si="34">IF(D109=D101,"OK","不一致")</f>
        <v>OK</v>
      </c>
      <c r="E111" s="13" t="str">
        <f t="shared" si="34"/>
        <v>OK</v>
      </c>
      <c r="F111" s="13" t="str">
        <f t="shared" si="34"/>
        <v>OK</v>
      </c>
      <c r="G111" s="13" t="str">
        <f t="shared" si="34"/>
        <v>OK</v>
      </c>
      <c r="H111" s="13" t="str">
        <f t="shared" si="34"/>
        <v>OK</v>
      </c>
      <c r="I111" s="13" t="str">
        <f t="shared" si="34"/>
        <v>OK</v>
      </c>
      <c r="J111" s="13" t="str">
        <f t="shared" si="34"/>
        <v>OK</v>
      </c>
      <c r="K111" s="13" t="str">
        <f t="shared" si="34"/>
        <v>OK</v>
      </c>
      <c r="L111" s="13" t="str">
        <f t="shared" si="34"/>
        <v>OK</v>
      </c>
      <c r="M111" s="13" t="str">
        <f t="shared" si="34"/>
        <v>OK</v>
      </c>
      <c r="N111" s="13"/>
      <c r="O111" s="13"/>
      <c r="P111" s="13"/>
      <c r="S111" s="86"/>
      <c r="T111" s="86"/>
    </row>
    <row r="112" spans="2:20" ht="14.25" thickBot="1">
      <c r="B112" s="23"/>
      <c r="C112" s="23"/>
      <c r="D112" s="23"/>
      <c r="E112" s="23"/>
      <c r="F112" s="23"/>
      <c r="G112" s="23"/>
      <c r="H112" s="23"/>
      <c r="I112" s="23"/>
      <c r="J112" s="23"/>
      <c r="K112" s="23"/>
      <c r="L112" s="23"/>
      <c r="M112" s="23"/>
      <c r="S112" s="86"/>
      <c r="T112" s="86"/>
    </row>
    <row r="113" spans="2:20" ht="19.5" customHeight="1" thickBot="1">
      <c r="B113" s="169" t="s">
        <v>89</v>
      </c>
      <c r="C113" s="2"/>
      <c r="D113" s="9">
        <v>71</v>
      </c>
      <c r="E113" s="9">
        <v>72</v>
      </c>
      <c r="F113" s="9">
        <v>73</v>
      </c>
      <c r="G113" s="9">
        <v>74</v>
      </c>
      <c r="H113" s="9">
        <v>75</v>
      </c>
      <c r="I113" s="9">
        <v>76</v>
      </c>
      <c r="J113" s="9">
        <v>77</v>
      </c>
      <c r="K113" s="9">
        <v>78</v>
      </c>
      <c r="L113" s="9">
        <v>79</v>
      </c>
      <c r="M113" s="9">
        <v>80</v>
      </c>
      <c r="N113" s="9" t="s">
        <v>93</v>
      </c>
      <c r="O113" s="10" t="s">
        <v>94</v>
      </c>
      <c r="P113" s="56"/>
      <c r="S113" s="86"/>
      <c r="T113" s="86"/>
    </row>
    <row r="114" spans="2:20" ht="19.5" customHeight="1">
      <c r="B114" s="170" t="s">
        <v>86</v>
      </c>
      <c r="C114" s="24" t="s">
        <v>0</v>
      </c>
      <c r="D114" s="25"/>
      <c r="E114" s="25"/>
      <c r="F114" s="25"/>
      <c r="G114" s="25"/>
      <c r="H114" s="25"/>
      <c r="I114" s="25"/>
      <c r="J114" s="25"/>
      <c r="K114" s="25"/>
      <c r="L114" s="25"/>
      <c r="M114" s="37"/>
      <c r="N114" s="175">
        <f t="shared" ref="N114:N123" si="35">SUM(D114:M114)</f>
        <v>0</v>
      </c>
      <c r="O114" s="175">
        <f t="shared" ref="O114:O123" si="36">O101+N114</f>
        <v>0</v>
      </c>
      <c r="P114" s="13"/>
      <c r="S114" s="86"/>
      <c r="T114" s="86"/>
    </row>
    <row r="115" spans="2:20" ht="19.5" customHeight="1">
      <c r="B115" s="241" t="s">
        <v>87</v>
      </c>
      <c r="C115" s="30" t="s">
        <v>53</v>
      </c>
      <c r="D115" s="80"/>
      <c r="E115" s="80"/>
      <c r="F115" s="80"/>
      <c r="G115" s="80"/>
      <c r="H115" s="80"/>
      <c r="I115" s="80"/>
      <c r="J115" s="80"/>
      <c r="K115" s="80"/>
      <c r="L115" s="80"/>
      <c r="M115" s="81"/>
      <c r="N115" s="173">
        <f t="shared" si="35"/>
        <v>0</v>
      </c>
      <c r="O115" s="173">
        <f t="shared" si="36"/>
        <v>0</v>
      </c>
      <c r="P115" s="13"/>
      <c r="S115" s="86"/>
      <c r="T115" s="86"/>
    </row>
    <row r="116" spans="2:20" ht="19.5" customHeight="1">
      <c r="B116" s="241"/>
      <c r="C116" s="19" t="s">
        <v>48</v>
      </c>
      <c r="D116" s="82"/>
      <c r="E116" s="82"/>
      <c r="F116" s="82"/>
      <c r="G116" s="82"/>
      <c r="H116" s="82"/>
      <c r="I116" s="82"/>
      <c r="J116" s="82"/>
      <c r="K116" s="82"/>
      <c r="L116" s="82"/>
      <c r="M116" s="83"/>
      <c r="N116" s="42">
        <f t="shared" si="35"/>
        <v>0</v>
      </c>
      <c r="O116" s="42">
        <f t="shared" si="36"/>
        <v>0</v>
      </c>
      <c r="P116" s="13"/>
      <c r="S116" s="86"/>
      <c r="T116" s="86"/>
    </row>
    <row r="117" spans="2:20" ht="19.5" customHeight="1">
      <c r="B117" s="241"/>
      <c r="C117" s="19" t="s">
        <v>49</v>
      </c>
      <c r="D117" s="82"/>
      <c r="E117" s="82"/>
      <c r="F117" s="82"/>
      <c r="G117" s="82"/>
      <c r="H117" s="82"/>
      <c r="I117" s="82"/>
      <c r="J117" s="82"/>
      <c r="K117" s="82"/>
      <c r="L117" s="82"/>
      <c r="M117" s="83"/>
      <c r="N117" s="42">
        <f t="shared" si="35"/>
        <v>0</v>
      </c>
      <c r="O117" s="42">
        <f t="shared" si="36"/>
        <v>0</v>
      </c>
      <c r="P117" s="13"/>
      <c r="S117" s="86"/>
      <c r="T117" s="86"/>
    </row>
    <row r="118" spans="2:20" ht="19.5" customHeight="1">
      <c r="B118" s="241"/>
      <c r="C118" s="19" t="s">
        <v>50</v>
      </c>
      <c r="D118" s="82"/>
      <c r="E118" s="82"/>
      <c r="F118" s="82"/>
      <c r="G118" s="82"/>
      <c r="H118" s="82"/>
      <c r="I118" s="82"/>
      <c r="J118" s="82"/>
      <c r="K118" s="82"/>
      <c r="L118" s="82"/>
      <c r="M118" s="83"/>
      <c r="N118" s="42">
        <f t="shared" si="35"/>
        <v>0</v>
      </c>
      <c r="O118" s="42">
        <f t="shared" si="36"/>
        <v>0</v>
      </c>
      <c r="P118" s="13"/>
      <c r="S118" s="86"/>
      <c r="T118" s="86"/>
    </row>
    <row r="119" spans="2:20" ht="19.5" customHeight="1">
      <c r="B119" s="241"/>
      <c r="C119" s="31" t="s">
        <v>46</v>
      </c>
      <c r="D119" s="32"/>
      <c r="E119" s="32"/>
      <c r="F119" s="32"/>
      <c r="G119" s="32"/>
      <c r="H119" s="32"/>
      <c r="I119" s="32"/>
      <c r="J119" s="32"/>
      <c r="K119" s="32"/>
      <c r="L119" s="32"/>
      <c r="M119" s="38"/>
      <c r="N119" s="43">
        <f t="shared" si="35"/>
        <v>0</v>
      </c>
      <c r="O119" s="48">
        <f t="shared" si="36"/>
        <v>0</v>
      </c>
      <c r="P119" s="13"/>
      <c r="S119" s="86"/>
      <c r="T119" s="86"/>
    </row>
    <row r="120" spans="2:20" ht="19.5" customHeight="1">
      <c r="B120" s="241"/>
      <c r="C120" s="33" t="s">
        <v>16</v>
      </c>
      <c r="D120" s="34"/>
      <c r="E120" s="34"/>
      <c r="F120" s="34"/>
      <c r="G120" s="34"/>
      <c r="H120" s="34"/>
      <c r="I120" s="34"/>
      <c r="J120" s="34"/>
      <c r="K120" s="34"/>
      <c r="L120" s="34"/>
      <c r="M120" s="39"/>
      <c r="N120" s="44">
        <f t="shared" si="35"/>
        <v>0</v>
      </c>
      <c r="O120" s="41">
        <f t="shared" si="36"/>
        <v>0</v>
      </c>
      <c r="P120" s="53" t="s">
        <v>51</v>
      </c>
      <c r="S120" s="86"/>
      <c r="T120" s="86"/>
    </row>
    <row r="121" spans="2:20" ht="19.5" customHeight="1">
      <c r="B121" s="241"/>
      <c r="C121" s="35" t="s">
        <v>45</v>
      </c>
      <c r="D121" s="36"/>
      <c r="E121" s="36"/>
      <c r="F121" s="36"/>
      <c r="G121" s="36"/>
      <c r="H121" s="36"/>
      <c r="I121" s="36"/>
      <c r="J121" s="36"/>
      <c r="K121" s="36"/>
      <c r="L121" s="36"/>
      <c r="M121" s="40"/>
      <c r="N121" s="45">
        <f t="shared" si="35"/>
        <v>0</v>
      </c>
      <c r="O121" s="42">
        <f t="shared" si="36"/>
        <v>0</v>
      </c>
      <c r="P121" s="53" t="s">
        <v>51</v>
      </c>
      <c r="S121" s="86"/>
      <c r="T121" s="86"/>
    </row>
    <row r="122" spans="2:20" ht="19.5" customHeight="1">
      <c r="B122" s="239" t="s">
        <v>88</v>
      </c>
      <c r="C122" s="26" t="s">
        <v>21</v>
      </c>
      <c r="D122" s="27">
        <f t="shared" ref="D122:M122" si="37">SUM(D115:D121)</f>
        <v>0</v>
      </c>
      <c r="E122" s="27">
        <f t="shared" si="37"/>
        <v>0</v>
      </c>
      <c r="F122" s="27">
        <f t="shared" si="37"/>
        <v>0</v>
      </c>
      <c r="G122" s="27">
        <f t="shared" si="37"/>
        <v>0</v>
      </c>
      <c r="H122" s="27">
        <f t="shared" si="37"/>
        <v>0</v>
      </c>
      <c r="I122" s="27">
        <f t="shared" si="37"/>
        <v>0</v>
      </c>
      <c r="J122" s="27">
        <f t="shared" si="37"/>
        <v>0</v>
      </c>
      <c r="K122" s="27">
        <f t="shared" si="37"/>
        <v>0</v>
      </c>
      <c r="L122" s="27">
        <f t="shared" si="37"/>
        <v>0</v>
      </c>
      <c r="M122" s="27">
        <f t="shared" si="37"/>
        <v>0</v>
      </c>
      <c r="N122" s="46">
        <f t="shared" si="35"/>
        <v>0</v>
      </c>
      <c r="O122" s="42">
        <f t="shared" si="36"/>
        <v>0</v>
      </c>
      <c r="P122" s="13"/>
    </row>
    <row r="123" spans="2:20" ht="19.5" customHeight="1" thickBot="1">
      <c r="B123" s="240"/>
      <c r="C123" s="28" t="s">
        <v>1</v>
      </c>
      <c r="D123" s="29">
        <f>D114-D120-D121</f>
        <v>0</v>
      </c>
      <c r="E123" s="29">
        <f t="shared" ref="E123:L123" si="38">E114-E120-E121</f>
        <v>0</v>
      </c>
      <c r="F123" s="29">
        <f t="shared" si="38"/>
        <v>0</v>
      </c>
      <c r="G123" s="29">
        <f t="shared" si="38"/>
        <v>0</v>
      </c>
      <c r="H123" s="29">
        <f t="shared" si="38"/>
        <v>0</v>
      </c>
      <c r="I123" s="29">
        <f t="shared" si="38"/>
        <v>0</v>
      </c>
      <c r="J123" s="29">
        <f t="shared" si="38"/>
        <v>0</v>
      </c>
      <c r="K123" s="29">
        <f t="shared" si="38"/>
        <v>0</v>
      </c>
      <c r="L123" s="29">
        <f t="shared" si="38"/>
        <v>0</v>
      </c>
      <c r="M123" s="29">
        <f>M114-M120-M121</f>
        <v>0</v>
      </c>
      <c r="N123" s="47">
        <f t="shared" si="35"/>
        <v>0</v>
      </c>
      <c r="O123" s="51">
        <f t="shared" si="36"/>
        <v>0</v>
      </c>
      <c r="P123" s="13"/>
    </row>
    <row r="124" spans="2:20">
      <c r="B124" s="110"/>
      <c r="C124" s="110" t="s">
        <v>20</v>
      </c>
      <c r="D124" s="13" t="str">
        <f t="shared" ref="D124:M124" si="39">IF(D122=D114,"OK","不一致")</f>
        <v>OK</v>
      </c>
      <c r="E124" s="13" t="str">
        <f t="shared" si="39"/>
        <v>OK</v>
      </c>
      <c r="F124" s="13" t="str">
        <f t="shared" si="39"/>
        <v>OK</v>
      </c>
      <c r="G124" s="13" t="str">
        <f t="shared" si="39"/>
        <v>OK</v>
      </c>
      <c r="H124" s="13" t="str">
        <f t="shared" si="39"/>
        <v>OK</v>
      </c>
      <c r="I124" s="13" t="str">
        <f t="shared" si="39"/>
        <v>OK</v>
      </c>
      <c r="J124" s="13" t="str">
        <f t="shared" si="39"/>
        <v>OK</v>
      </c>
      <c r="K124" s="13" t="str">
        <f t="shared" si="39"/>
        <v>OK</v>
      </c>
      <c r="L124" s="13" t="str">
        <f t="shared" si="39"/>
        <v>OK</v>
      </c>
      <c r="M124" s="13" t="str">
        <f t="shared" si="39"/>
        <v>OK</v>
      </c>
      <c r="N124" s="13"/>
      <c r="O124" s="13"/>
      <c r="P124" s="13"/>
    </row>
    <row r="125" spans="2:20" ht="14.25" thickBot="1">
      <c r="B125" s="23"/>
      <c r="C125" s="23"/>
      <c r="D125" s="23"/>
      <c r="E125" s="23"/>
      <c r="F125" s="23"/>
      <c r="G125" s="23"/>
      <c r="H125" s="23"/>
      <c r="I125" s="23"/>
      <c r="J125" s="23"/>
      <c r="K125" s="23"/>
      <c r="L125" s="23"/>
      <c r="M125" s="23"/>
    </row>
    <row r="126" spans="2:20" ht="19.5" customHeight="1" thickBot="1">
      <c r="B126" s="169" t="s">
        <v>89</v>
      </c>
      <c r="C126" s="2"/>
      <c r="D126" s="9">
        <v>81</v>
      </c>
      <c r="E126" s="9">
        <v>82</v>
      </c>
      <c r="F126" s="9">
        <v>83</v>
      </c>
      <c r="G126" s="9">
        <v>84</v>
      </c>
      <c r="H126" s="9">
        <v>85</v>
      </c>
      <c r="I126" s="9">
        <v>86</v>
      </c>
      <c r="J126" s="9">
        <v>87</v>
      </c>
      <c r="K126" s="9">
        <v>88</v>
      </c>
      <c r="L126" s="9">
        <v>89</v>
      </c>
      <c r="M126" s="9">
        <v>90</v>
      </c>
      <c r="N126" s="9" t="s">
        <v>95</v>
      </c>
      <c r="O126" s="10" t="s">
        <v>95</v>
      </c>
      <c r="P126" s="56"/>
    </row>
    <row r="127" spans="2:20" ht="19.5" customHeight="1">
      <c r="B127" s="170" t="s">
        <v>86</v>
      </c>
      <c r="C127" s="24" t="s">
        <v>0</v>
      </c>
      <c r="D127" s="25"/>
      <c r="E127" s="25"/>
      <c r="F127" s="25"/>
      <c r="G127" s="25"/>
      <c r="H127" s="25"/>
      <c r="I127" s="25"/>
      <c r="J127" s="25"/>
      <c r="K127" s="25"/>
      <c r="L127" s="25"/>
      <c r="M127" s="37"/>
      <c r="N127" s="175">
        <f t="shared" ref="N127:N136" si="40">SUM(D127:M127)</f>
        <v>0</v>
      </c>
      <c r="O127" s="175">
        <f t="shared" ref="O127:O136" si="41">O114+N127</f>
        <v>0</v>
      </c>
      <c r="P127" s="13"/>
    </row>
    <row r="128" spans="2:20" ht="19.5" customHeight="1">
      <c r="B128" s="241" t="s">
        <v>87</v>
      </c>
      <c r="C128" s="30" t="s">
        <v>53</v>
      </c>
      <c r="D128" s="80"/>
      <c r="E128" s="80"/>
      <c r="F128" s="80"/>
      <c r="G128" s="80"/>
      <c r="H128" s="80"/>
      <c r="I128" s="80"/>
      <c r="J128" s="80"/>
      <c r="K128" s="80"/>
      <c r="L128" s="80"/>
      <c r="M128" s="81"/>
      <c r="N128" s="173">
        <f t="shared" si="40"/>
        <v>0</v>
      </c>
      <c r="O128" s="173">
        <f t="shared" si="41"/>
        <v>0</v>
      </c>
      <c r="P128" s="13"/>
    </row>
    <row r="129" spans="2:16" ht="19.5" customHeight="1">
      <c r="B129" s="241"/>
      <c r="C129" s="19" t="s">
        <v>48</v>
      </c>
      <c r="D129" s="82"/>
      <c r="E129" s="82"/>
      <c r="F129" s="82"/>
      <c r="G129" s="82"/>
      <c r="H129" s="82"/>
      <c r="I129" s="82"/>
      <c r="J129" s="82"/>
      <c r="K129" s="82"/>
      <c r="L129" s="82"/>
      <c r="M129" s="83"/>
      <c r="N129" s="42">
        <f t="shared" si="40"/>
        <v>0</v>
      </c>
      <c r="O129" s="42">
        <f t="shared" si="41"/>
        <v>0</v>
      </c>
      <c r="P129" s="13"/>
    </row>
    <row r="130" spans="2:16" ht="19.5" customHeight="1">
      <c r="B130" s="241"/>
      <c r="C130" s="19" t="s">
        <v>49</v>
      </c>
      <c r="D130" s="82"/>
      <c r="E130" s="82"/>
      <c r="F130" s="82"/>
      <c r="G130" s="82"/>
      <c r="H130" s="82"/>
      <c r="I130" s="82"/>
      <c r="J130" s="82"/>
      <c r="K130" s="82"/>
      <c r="L130" s="82"/>
      <c r="M130" s="83"/>
      <c r="N130" s="42">
        <f t="shared" si="40"/>
        <v>0</v>
      </c>
      <c r="O130" s="42">
        <f t="shared" si="41"/>
        <v>0</v>
      </c>
      <c r="P130" s="13"/>
    </row>
    <row r="131" spans="2:16" ht="19.5" customHeight="1">
      <c r="B131" s="241"/>
      <c r="C131" s="19" t="s">
        <v>50</v>
      </c>
      <c r="D131" s="82"/>
      <c r="E131" s="82"/>
      <c r="F131" s="82"/>
      <c r="G131" s="82"/>
      <c r="H131" s="82"/>
      <c r="I131" s="82"/>
      <c r="J131" s="82"/>
      <c r="K131" s="82"/>
      <c r="L131" s="82"/>
      <c r="M131" s="83"/>
      <c r="N131" s="42">
        <f t="shared" si="40"/>
        <v>0</v>
      </c>
      <c r="O131" s="42">
        <f t="shared" si="41"/>
        <v>0</v>
      </c>
      <c r="P131" s="13"/>
    </row>
    <row r="132" spans="2:16" ht="19.5" customHeight="1">
      <c r="B132" s="241"/>
      <c r="C132" s="31" t="s">
        <v>46</v>
      </c>
      <c r="D132" s="32"/>
      <c r="E132" s="32"/>
      <c r="F132" s="32"/>
      <c r="G132" s="32"/>
      <c r="H132" s="32"/>
      <c r="I132" s="32"/>
      <c r="J132" s="32"/>
      <c r="K132" s="32"/>
      <c r="L132" s="32"/>
      <c r="M132" s="38"/>
      <c r="N132" s="43">
        <f t="shared" si="40"/>
        <v>0</v>
      </c>
      <c r="O132" s="48">
        <f t="shared" si="41"/>
        <v>0</v>
      </c>
      <c r="P132" s="13"/>
    </row>
    <row r="133" spans="2:16" ht="19.5" customHeight="1">
      <c r="B133" s="241"/>
      <c r="C133" s="33" t="s">
        <v>16</v>
      </c>
      <c r="D133" s="34"/>
      <c r="E133" s="34"/>
      <c r="F133" s="34"/>
      <c r="G133" s="34"/>
      <c r="H133" s="34"/>
      <c r="I133" s="34"/>
      <c r="J133" s="34"/>
      <c r="K133" s="34"/>
      <c r="L133" s="34"/>
      <c r="M133" s="39"/>
      <c r="N133" s="44">
        <f t="shared" si="40"/>
        <v>0</v>
      </c>
      <c r="O133" s="41">
        <f t="shared" si="41"/>
        <v>0</v>
      </c>
      <c r="P133" s="53" t="s">
        <v>51</v>
      </c>
    </row>
    <row r="134" spans="2:16" ht="19.5" customHeight="1">
      <c r="B134" s="241"/>
      <c r="C134" s="35" t="s">
        <v>45</v>
      </c>
      <c r="D134" s="36"/>
      <c r="E134" s="36"/>
      <c r="F134" s="36"/>
      <c r="G134" s="36"/>
      <c r="H134" s="36"/>
      <c r="I134" s="36"/>
      <c r="J134" s="36"/>
      <c r="K134" s="36"/>
      <c r="L134" s="36"/>
      <c r="M134" s="40"/>
      <c r="N134" s="45">
        <f t="shared" si="40"/>
        <v>0</v>
      </c>
      <c r="O134" s="42">
        <f t="shared" si="41"/>
        <v>0</v>
      </c>
      <c r="P134" s="53" t="s">
        <v>51</v>
      </c>
    </row>
    <row r="135" spans="2:16" ht="19.5" customHeight="1">
      <c r="B135" s="239" t="s">
        <v>88</v>
      </c>
      <c r="C135" s="26" t="s">
        <v>21</v>
      </c>
      <c r="D135" s="27">
        <f t="shared" ref="D135:M135" si="42">SUM(D128:D134)</f>
        <v>0</v>
      </c>
      <c r="E135" s="27">
        <f t="shared" si="42"/>
        <v>0</v>
      </c>
      <c r="F135" s="27">
        <f t="shared" si="42"/>
        <v>0</v>
      </c>
      <c r="G135" s="27">
        <f t="shared" si="42"/>
        <v>0</v>
      </c>
      <c r="H135" s="27">
        <f t="shared" si="42"/>
        <v>0</v>
      </c>
      <c r="I135" s="27">
        <f t="shared" si="42"/>
        <v>0</v>
      </c>
      <c r="J135" s="27">
        <f t="shared" si="42"/>
        <v>0</v>
      </c>
      <c r="K135" s="27">
        <f t="shared" si="42"/>
        <v>0</v>
      </c>
      <c r="L135" s="27">
        <f t="shared" si="42"/>
        <v>0</v>
      </c>
      <c r="M135" s="27">
        <f t="shared" si="42"/>
        <v>0</v>
      </c>
      <c r="N135" s="46">
        <f t="shared" si="40"/>
        <v>0</v>
      </c>
      <c r="O135" s="42">
        <f t="shared" si="41"/>
        <v>0</v>
      </c>
      <c r="P135" s="13"/>
    </row>
    <row r="136" spans="2:16" ht="19.5" customHeight="1" thickBot="1">
      <c r="B136" s="240"/>
      <c r="C136" s="28" t="s">
        <v>1</v>
      </c>
      <c r="D136" s="29">
        <f>D127-D133-D134</f>
        <v>0</v>
      </c>
      <c r="E136" s="29">
        <f t="shared" ref="E136:L136" si="43">E127-E133-E134</f>
        <v>0</v>
      </c>
      <c r="F136" s="29">
        <f t="shared" si="43"/>
        <v>0</v>
      </c>
      <c r="G136" s="29">
        <f t="shared" si="43"/>
        <v>0</v>
      </c>
      <c r="H136" s="29">
        <f t="shared" si="43"/>
        <v>0</v>
      </c>
      <c r="I136" s="29">
        <f t="shared" si="43"/>
        <v>0</v>
      </c>
      <c r="J136" s="29">
        <f t="shared" si="43"/>
        <v>0</v>
      </c>
      <c r="K136" s="29">
        <f t="shared" si="43"/>
        <v>0</v>
      </c>
      <c r="L136" s="29">
        <f t="shared" si="43"/>
        <v>0</v>
      </c>
      <c r="M136" s="29">
        <f>M127-M133-M134</f>
        <v>0</v>
      </c>
      <c r="N136" s="47">
        <f t="shared" si="40"/>
        <v>0</v>
      </c>
      <c r="O136" s="51">
        <f t="shared" si="41"/>
        <v>0</v>
      </c>
      <c r="P136" s="13"/>
    </row>
    <row r="137" spans="2:16">
      <c r="B137" s="110"/>
      <c r="C137" s="110" t="s">
        <v>20</v>
      </c>
      <c r="D137" s="13" t="str">
        <f t="shared" ref="D137:M137" si="44">IF(D135=D127,"OK","不一致")</f>
        <v>OK</v>
      </c>
      <c r="E137" s="13" t="str">
        <f t="shared" si="44"/>
        <v>OK</v>
      </c>
      <c r="F137" s="13" t="str">
        <f t="shared" si="44"/>
        <v>OK</v>
      </c>
      <c r="G137" s="13" t="str">
        <f t="shared" si="44"/>
        <v>OK</v>
      </c>
      <c r="H137" s="13" t="str">
        <f t="shared" si="44"/>
        <v>OK</v>
      </c>
      <c r="I137" s="13" t="str">
        <f t="shared" si="44"/>
        <v>OK</v>
      </c>
      <c r="J137" s="13" t="str">
        <f t="shared" si="44"/>
        <v>OK</v>
      </c>
      <c r="K137" s="13" t="str">
        <f t="shared" si="44"/>
        <v>OK</v>
      </c>
      <c r="L137" s="13" t="str">
        <f t="shared" si="44"/>
        <v>OK</v>
      </c>
      <c r="M137" s="13" t="str">
        <f t="shared" si="44"/>
        <v>OK</v>
      </c>
      <c r="N137" s="13"/>
      <c r="O137" s="13"/>
      <c r="P137" s="13"/>
    </row>
    <row r="138" spans="2:16" ht="14.25" thickBot="1">
      <c r="B138" s="23"/>
      <c r="C138" s="23"/>
      <c r="D138" s="23"/>
      <c r="E138" s="23"/>
      <c r="F138" s="23"/>
      <c r="G138" s="23"/>
      <c r="H138" s="23"/>
      <c r="I138" s="23"/>
      <c r="J138" s="23"/>
      <c r="K138" s="23"/>
      <c r="L138" s="23"/>
      <c r="M138" s="23"/>
    </row>
    <row r="139" spans="2:16" ht="19.5" customHeight="1" thickBot="1">
      <c r="B139" s="169" t="s">
        <v>89</v>
      </c>
      <c r="C139" s="2"/>
      <c r="D139" s="9">
        <v>91</v>
      </c>
      <c r="E139" s="9">
        <v>92</v>
      </c>
      <c r="F139" s="9">
        <v>93</v>
      </c>
      <c r="G139" s="9">
        <v>94</v>
      </c>
      <c r="H139" s="9">
        <v>95</v>
      </c>
      <c r="I139" s="9">
        <v>96</v>
      </c>
      <c r="J139" s="9">
        <v>97</v>
      </c>
      <c r="K139" s="9">
        <v>98</v>
      </c>
      <c r="L139" s="9">
        <v>99</v>
      </c>
      <c r="M139" s="9">
        <v>100</v>
      </c>
      <c r="N139" s="9" t="s">
        <v>96</v>
      </c>
      <c r="O139" s="10" t="s">
        <v>96</v>
      </c>
      <c r="P139" s="56"/>
    </row>
    <row r="140" spans="2:16" ht="19.5" customHeight="1">
      <c r="B140" s="170" t="s">
        <v>86</v>
      </c>
      <c r="C140" s="24" t="s">
        <v>0</v>
      </c>
      <c r="D140" s="25"/>
      <c r="E140" s="25"/>
      <c r="F140" s="25"/>
      <c r="G140" s="25"/>
      <c r="H140" s="25"/>
      <c r="I140" s="25"/>
      <c r="J140" s="25"/>
      <c r="K140" s="25"/>
      <c r="L140" s="25"/>
      <c r="M140" s="37"/>
      <c r="N140" s="175">
        <f t="shared" ref="N140:N149" si="45">SUM(D140:M140)</f>
        <v>0</v>
      </c>
      <c r="O140" s="175">
        <f t="shared" ref="O140:O149" si="46">O127+N140</f>
        <v>0</v>
      </c>
      <c r="P140" s="13"/>
    </row>
    <row r="141" spans="2:16" ht="19.5" customHeight="1">
      <c r="B141" s="241" t="s">
        <v>87</v>
      </c>
      <c r="C141" s="30" t="s">
        <v>53</v>
      </c>
      <c r="D141" s="80"/>
      <c r="E141" s="80"/>
      <c r="F141" s="80"/>
      <c r="G141" s="80"/>
      <c r="H141" s="80"/>
      <c r="I141" s="80"/>
      <c r="J141" s="80"/>
      <c r="K141" s="80"/>
      <c r="L141" s="80"/>
      <c r="M141" s="81"/>
      <c r="N141" s="173">
        <f t="shared" si="45"/>
        <v>0</v>
      </c>
      <c r="O141" s="173">
        <f t="shared" si="46"/>
        <v>0</v>
      </c>
      <c r="P141" s="13"/>
    </row>
    <row r="142" spans="2:16" ht="19.5" customHeight="1">
      <c r="B142" s="241"/>
      <c r="C142" s="19" t="s">
        <v>48</v>
      </c>
      <c r="D142" s="82"/>
      <c r="E142" s="82"/>
      <c r="F142" s="82"/>
      <c r="G142" s="82"/>
      <c r="H142" s="82"/>
      <c r="I142" s="82"/>
      <c r="J142" s="82"/>
      <c r="K142" s="82"/>
      <c r="L142" s="82"/>
      <c r="M142" s="83"/>
      <c r="N142" s="42">
        <f t="shared" si="45"/>
        <v>0</v>
      </c>
      <c r="O142" s="42">
        <f t="shared" si="46"/>
        <v>0</v>
      </c>
      <c r="P142" s="13"/>
    </row>
    <row r="143" spans="2:16" ht="19.5" customHeight="1">
      <c r="B143" s="241"/>
      <c r="C143" s="19" t="s">
        <v>49</v>
      </c>
      <c r="D143" s="82"/>
      <c r="E143" s="82"/>
      <c r="F143" s="82"/>
      <c r="G143" s="82"/>
      <c r="H143" s="82"/>
      <c r="I143" s="82"/>
      <c r="J143" s="82"/>
      <c r="K143" s="82"/>
      <c r="L143" s="82"/>
      <c r="M143" s="83"/>
      <c r="N143" s="42">
        <f t="shared" si="45"/>
        <v>0</v>
      </c>
      <c r="O143" s="42">
        <f t="shared" si="46"/>
        <v>0</v>
      </c>
      <c r="P143" s="13"/>
    </row>
    <row r="144" spans="2:16" ht="19.5" customHeight="1">
      <c r="B144" s="241"/>
      <c r="C144" s="19" t="s">
        <v>50</v>
      </c>
      <c r="D144" s="82"/>
      <c r="E144" s="82"/>
      <c r="F144" s="82"/>
      <c r="G144" s="82"/>
      <c r="H144" s="82"/>
      <c r="I144" s="82"/>
      <c r="J144" s="82"/>
      <c r="K144" s="82"/>
      <c r="L144" s="82"/>
      <c r="M144" s="83"/>
      <c r="N144" s="42">
        <f t="shared" si="45"/>
        <v>0</v>
      </c>
      <c r="O144" s="42">
        <f t="shared" si="46"/>
        <v>0</v>
      </c>
      <c r="P144" s="13"/>
    </row>
    <row r="145" spans="2:16" ht="19.5" customHeight="1">
      <c r="B145" s="241"/>
      <c r="C145" s="31" t="s">
        <v>46</v>
      </c>
      <c r="D145" s="32"/>
      <c r="E145" s="32"/>
      <c r="F145" s="32"/>
      <c r="G145" s="32"/>
      <c r="H145" s="32"/>
      <c r="I145" s="32"/>
      <c r="J145" s="32"/>
      <c r="K145" s="32"/>
      <c r="L145" s="32"/>
      <c r="M145" s="38"/>
      <c r="N145" s="43">
        <f t="shared" si="45"/>
        <v>0</v>
      </c>
      <c r="O145" s="48">
        <f t="shared" si="46"/>
        <v>0</v>
      </c>
      <c r="P145" s="13"/>
    </row>
    <row r="146" spans="2:16" ht="19.5" customHeight="1">
      <c r="B146" s="241"/>
      <c r="C146" s="33" t="s">
        <v>16</v>
      </c>
      <c r="D146" s="34"/>
      <c r="E146" s="34"/>
      <c r="F146" s="34"/>
      <c r="G146" s="34"/>
      <c r="H146" s="34"/>
      <c r="I146" s="34"/>
      <c r="J146" s="34"/>
      <c r="K146" s="34"/>
      <c r="L146" s="34"/>
      <c r="M146" s="39"/>
      <c r="N146" s="44">
        <f t="shared" si="45"/>
        <v>0</v>
      </c>
      <c r="O146" s="41">
        <f t="shared" si="46"/>
        <v>0</v>
      </c>
      <c r="P146" s="53" t="s">
        <v>51</v>
      </c>
    </row>
    <row r="147" spans="2:16" ht="19.5" customHeight="1">
      <c r="B147" s="241"/>
      <c r="C147" s="35" t="s">
        <v>45</v>
      </c>
      <c r="D147" s="36"/>
      <c r="E147" s="36"/>
      <c r="F147" s="36"/>
      <c r="G147" s="36"/>
      <c r="H147" s="36"/>
      <c r="I147" s="36"/>
      <c r="J147" s="36"/>
      <c r="K147" s="36"/>
      <c r="L147" s="36"/>
      <c r="M147" s="40"/>
      <c r="N147" s="45">
        <f t="shared" si="45"/>
        <v>0</v>
      </c>
      <c r="O147" s="42">
        <f t="shared" si="46"/>
        <v>0</v>
      </c>
      <c r="P147" s="53" t="s">
        <v>51</v>
      </c>
    </row>
    <row r="148" spans="2:16" ht="19.5" customHeight="1">
      <c r="B148" s="239" t="s">
        <v>88</v>
      </c>
      <c r="C148" s="26" t="s">
        <v>21</v>
      </c>
      <c r="D148" s="27">
        <f t="shared" ref="D148:M148" si="47">SUM(D141:D147)</f>
        <v>0</v>
      </c>
      <c r="E148" s="27">
        <f t="shared" si="47"/>
        <v>0</v>
      </c>
      <c r="F148" s="27">
        <f t="shared" si="47"/>
        <v>0</v>
      </c>
      <c r="G148" s="27">
        <f t="shared" si="47"/>
        <v>0</v>
      </c>
      <c r="H148" s="27">
        <f t="shared" si="47"/>
        <v>0</v>
      </c>
      <c r="I148" s="27">
        <f t="shared" si="47"/>
        <v>0</v>
      </c>
      <c r="J148" s="27">
        <f t="shared" si="47"/>
        <v>0</v>
      </c>
      <c r="K148" s="27">
        <f t="shared" si="47"/>
        <v>0</v>
      </c>
      <c r="L148" s="27">
        <f t="shared" si="47"/>
        <v>0</v>
      </c>
      <c r="M148" s="27">
        <f t="shared" si="47"/>
        <v>0</v>
      </c>
      <c r="N148" s="46">
        <f t="shared" si="45"/>
        <v>0</v>
      </c>
      <c r="O148" s="42">
        <f t="shared" si="46"/>
        <v>0</v>
      </c>
      <c r="P148" s="13"/>
    </row>
    <row r="149" spans="2:16" ht="19.5" customHeight="1" thickBot="1">
      <c r="B149" s="240"/>
      <c r="C149" s="28" t="s">
        <v>1</v>
      </c>
      <c r="D149" s="29">
        <f>D140-D146-D147</f>
        <v>0</v>
      </c>
      <c r="E149" s="29">
        <f t="shared" ref="E149:L149" si="48">E140-E146-E147</f>
        <v>0</v>
      </c>
      <c r="F149" s="29">
        <f t="shared" si="48"/>
        <v>0</v>
      </c>
      <c r="G149" s="29">
        <f t="shared" si="48"/>
        <v>0</v>
      </c>
      <c r="H149" s="29">
        <f t="shared" si="48"/>
        <v>0</v>
      </c>
      <c r="I149" s="29">
        <f t="shared" si="48"/>
        <v>0</v>
      </c>
      <c r="J149" s="29">
        <f t="shared" si="48"/>
        <v>0</v>
      </c>
      <c r="K149" s="29">
        <f t="shared" si="48"/>
        <v>0</v>
      </c>
      <c r="L149" s="29">
        <f t="shared" si="48"/>
        <v>0</v>
      </c>
      <c r="M149" s="29">
        <f>M140-M146-M147</f>
        <v>0</v>
      </c>
      <c r="N149" s="47">
        <f t="shared" si="45"/>
        <v>0</v>
      </c>
      <c r="O149" s="51">
        <f t="shared" si="46"/>
        <v>0</v>
      </c>
      <c r="P149" s="13"/>
    </row>
    <row r="150" spans="2:16">
      <c r="B150" s="110"/>
      <c r="C150" s="110" t="s">
        <v>20</v>
      </c>
      <c r="D150" s="13" t="str">
        <f t="shared" ref="D150:M150" si="49">IF(D148=D140,"OK","不一致")</f>
        <v>OK</v>
      </c>
      <c r="E150" s="13" t="str">
        <f t="shared" si="49"/>
        <v>OK</v>
      </c>
      <c r="F150" s="13" t="str">
        <f t="shared" si="49"/>
        <v>OK</v>
      </c>
      <c r="G150" s="13" t="str">
        <f t="shared" si="49"/>
        <v>OK</v>
      </c>
      <c r="H150" s="13" t="str">
        <f t="shared" si="49"/>
        <v>OK</v>
      </c>
      <c r="I150" s="13" t="str">
        <f t="shared" si="49"/>
        <v>OK</v>
      </c>
      <c r="J150" s="13" t="str">
        <f t="shared" si="49"/>
        <v>OK</v>
      </c>
      <c r="K150" s="13" t="str">
        <f t="shared" si="49"/>
        <v>OK</v>
      </c>
      <c r="L150" s="13" t="str">
        <f t="shared" si="49"/>
        <v>OK</v>
      </c>
      <c r="M150" s="13" t="str">
        <f t="shared" si="49"/>
        <v>OK</v>
      </c>
      <c r="N150" s="13"/>
      <c r="O150" s="13"/>
      <c r="P150" s="13"/>
    </row>
  </sheetData>
  <sheetProtection algorithmName="SHA-512" hashValue="MEOh0hFhV1LEBzwBndrq53XESu+zCKm87I1yHSeGqWVpdxf46iMCD8UCRRrof0TAwjiprPPukVGVbsjTfmGLRA==" saltValue="6sJoLvidFtw+5B/8iYAUeQ==" spinCount="100000" sheet="1" formatCells="0" formatColumns="0" formatRows="0" insertColumns="0" insertRows="0" insertHyperlinks="0" deleteColumns="0" deleteRows="0" sort="0" autoFilter="0" pivotTables="0"/>
  <mergeCells count="24">
    <mergeCell ref="Q26:R26"/>
    <mergeCell ref="B115:B121"/>
    <mergeCell ref="B122:B123"/>
    <mergeCell ref="B128:B134"/>
    <mergeCell ref="B135:B136"/>
    <mergeCell ref="B109:B110"/>
    <mergeCell ref="B70:B71"/>
    <mergeCell ref="B76:B82"/>
    <mergeCell ref="B83:B84"/>
    <mergeCell ref="I19:L19"/>
    <mergeCell ref="I20:L20"/>
    <mergeCell ref="O22:O23"/>
    <mergeCell ref="B24:B30"/>
    <mergeCell ref="B148:B149"/>
    <mergeCell ref="B89:B95"/>
    <mergeCell ref="B96:B97"/>
    <mergeCell ref="B102:B108"/>
    <mergeCell ref="B31:B32"/>
    <mergeCell ref="B37:B43"/>
    <mergeCell ref="B44:B45"/>
    <mergeCell ref="B50:B56"/>
    <mergeCell ref="B57:B58"/>
    <mergeCell ref="B63:B69"/>
    <mergeCell ref="B141:B147"/>
  </mergeCells>
  <phoneticPr fontId="2"/>
  <dataValidations count="1">
    <dataValidation imeMode="off" allowBlank="1" showInputMessage="1" showErrorMessage="1" sqref="D23:M30 D36:M43 D101:M108 D62:M69 D49:M56 D88:M95 D75:M82 D114:M121 D127:M134 D140:M147" xr:uid="{00000000-0002-0000-0100-000000000000}"/>
  </dataValidations>
  <pageMargins left="0.78740157480314965" right="0.39370078740157483" top="0.78740157480314965" bottom="0.78740157480314965" header="0.51181102362204722" footer="0.51181102362204722"/>
  <pageSetup paperSize="9" scale="45" orientation="portrait" horizontalDpi="300" verticalDpi="300" r:id="rId1"/>
  <headerFooter alignWithMargins="0"/>
  <rowBreaks count="2" manualBreakCount="2">
    <brk id="20" max="20" man="1"/>
    <brk id="85" max="20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申請書兼請求書</vt:lpstr>
      <vt:lpstr>資源補助金 計算シート </vt:lpstr>
      <vt:lpstr>'資源補助金 計算シート '!Print_Area</vt:lpstr>
      <vt:lpstr>申請書兼請求書!Print_Area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日進市役所</dc:creator>
  <cp:lastModifiedBy>小坂 奈央</cp:lastModifiedBy>
  <cp:lastPrinted>2026-09-01T02:13:35Z</cp:lastPrinted>
  <dcterms:created xsi:type="dcterms:W3CDTF">2009-06-05T00:31:10Z</dcterms:created>
  <dcterms:modified xsi:type="dcterms:W3CDTF">2026-09-11T07:03:33Z</dcterms:modified>
</cp:coreProperties>
</file>