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codeName="ThisWorkbook"/>
  <mc:AlternateContent xmlns:mc="http://schemas.openxmlformats.org/markup-compatibility/2006">
    <mc:Choice Requires="x15">
      <x15ac:absPath xmlns:x15ac="http://schemas.microsoft.com/office/spreadsheetml/2010/11/ac" url="\\Nis-server\企画政策課\08-統計係\72_にっしんの統計書\R2\"/>
    </mc:Choice>
  </mc:AlternateContent>
  <xr:revisionPtr revIDLastSave="0" documentId="13_ncr:1_{72FC0BFF-0940-4D6C-A657-1C5E8F08F012}" xr6:coauthVersionLast="36" xr6:coauthVersionMax="36" xr10:uidLastSave="{00000000-0000-0000-0000-000000000000}"/>
  <bookViews>
    <workbookView xWindow="240" yWindow="105" windowWidth="11700" windowHeight="9225" tabRatio="916" xr2:uid="{00000000-000D-0000-FFFF-FFFF00000000}"/>
  </bookViews>
  <sheets>
    <sheet name="表紙" sheetId="1" r:id="rId1"/>
    <sheet name="市民憲章等（健やかにっしん宣言追加）" sheetId="86" r:id="rId2"/>
    <sheet name="市章等" sheetId="52" r:id="rId3"/>
    <sheet name="注記及び記号" sheetId="44" r:id="rId4"/>
    <sheet name="もくじ1" sheetId="40" r:id="rId5"/>
    <sheet name="もくじ2" sheetId="41" r:id="rId6"/>
    <sheet name="1土地(1)(2)" sheetId="43" r:id="rId7"/>
    <sheet name="2土地(3)" sheetId="42" r:id="rId8"/>
    <sheet name="3-4土地(4)" sheetId="53" r:id="rId9"/>
    <sheet name="5-6人口(1)" sheetId="47" r:id="rId10"/>
    <sheet name="7人口(2)" sheetId="45" r:id="rId11"/>
    <sheet name="8-12人口（3)" sheetId="46" r:id="rId12"/>
    <sheet name="13人口(4)(5)（グラフ）" sheetId="55" r:id="rId13"/>
    <sheet name="14国勢調査(1)" sheetId="48" r:id="rId14"/>
    <sheet name="15国勢調査(2)" sheetId="49" r:id="rId15"/>
    <sheet name="16国勢調査(3)(4)" sheetId="50" r:id="rId16"/>
    <sheet name="17国勢調査(5)" sheetId="59" r:id="rId17"/>
    <sheet name="18国勢調査(6)" sheetId="60" r:id="rId18"/>
    <sheet name="19農業(1) (2)" sheetId="61" r:id="rId19"/>
    <sheet name="20事業所(1)" sheetId="62" r:id="rId20"/>
    <sheet name="21事業所(2)" sheetId="63" r:id="rId21"/>
    <sheet name="22工業(1)" sheetId="66" r:id="rId22"/>
    <sheet name="23工業(2)" sheetId="65" r:id="rId23"/>
    <sheet name="24工業（3）" sheetId="64" r:id="rId24"/>
    <sheet name="25商業(1)グラフ" sheetId="67" r:id="rId25"/>
    <sheet name="26商業(2)" sheetId="68" r:id="rId26"/>
    <sheet name="27教育(1)(2)(3)" sheetId="87" r:id="rId27"/>
    <sheet name="28教育(4)(5)" sheetId="72" r:id="rId28"/>
    <sheet name="29教育(6)" sheetId="74" r:id="rId29"/>
    <sheet name="30福祉(1)" sheetId="75" r:id="rId30"/>
    <sheet name="31福祉(2)(3)" sheetId="77" r:id="rId31"/>
    <sheet name="32福祉(4)(5)" sheetId="78" r:id="rId32"/>
    <sheet name="33保健環境(1)～(3)治安(1)" sheetId="79" r:id="rId33"/>
    <sheet name="34治安(2)～(4)財政(1)" sheetId="80" r:id="rId34"/>
    <sheet name="35財政(2)" sheetId="81" r:id="rId35"/>
    <sheet name="36財政(3)" sheetId="82" r:id="rId36"/>
    <sheet name="37財政(4)(5)" sheetId="83" r:id="rId37"/>
  </sheets>
  <definedNames>
    <definedName name="_xlnm._FilterDatabase" localSheetId="21" hidden="1">'22工業(1)'!$D$4:$G$39</definedName>
    <definedName name="_xlnm.Print_Area" localSheetId="12">'13人口(4)(5)（グラフ）'!$A$1:$J$58</definedName>
    <definedName name="_xlnm.Print_Area" localSheetId="13">'14国勢調査(1)'!$A$1:$K$33</definedName>
    <definedName name="_xlnm.Print_Area" localSheetId="14">'15国勢調査(2)'!$B$1:$L$29</definedName>
    <definedName name="_xlnm.Print_Area" localSheetId="15">'16国勢調査(3)(4)'!$A$1:$M$32</definedName>
    <definedName name="_xlnm.Print_Area" localSheetId="16">'17国勢調査(5)'!$A$1:$K$40</definedName>
    <definedName name="_xlnm.Print_Area" localSheetId="17">'18国勢調査(6)'!$A$1:$M$40</definedName>
    <definedName name="_xlnm.Print_Area" localSheetId="18">'19農業(1) (2)'!$A$1:$O$43</definedName>
    <definedName name="_xlnm.Print_Area" localSheetId="19">'20事業所(1)'!$A$1:$I$38</definedName>
    <definedName name="_xlnm.Print_Area" localSheetId="20">'21事業所(2)'!$A$1:$I$23</definedName>
    <definedName name="_xlnm.Print_Area" localSheetId="21">'22工業(1)'!$A$1:$G$39</definedName>
    <definedName name="_xlnm.Print_Area" localSheetId="22">'23工業(2)'!$A$1:$G$20</definedName>
    <definedName name="_xlnm.Print_Area" localSheetId="23">'24工業（3）'!$A$1:$F$29</definedName>
    <definedName name="_xlnm.Print_Area" localSheetId="24">'25商業(1)グラフ'!$A$1:$G$38</definedName>
    <definedName name="_xlnm.Print_Area" localSheetId="25">'26商業(2)'!$A$1:$H$26</definedName>
    <definedName name="_xlnm.Print_Area" localSheetId="26">'27教育(1)(2)(3)'!$A$1:$O$43</definedName>
    <definedName name="_xlnm.Print_Area" localSheetId="27">'28教育(4)(5)'!$A$1:$L$34</definedName>
    <definedName name="_xlnm.Print_Area" localSheetId="28">'29教育(6)'!$A$1:$K$28</definedName>
    <definedName name="_xlnm.Print_Area" localSheetId="7">'2土地(3)'!$A$1:$I$30</definedName>
    <definedName name="_xlnm.Print_Area" localSheetId="29">'30福祉(1)'!$A$1:$L$28</definedName>
    <definedName name="_xlnm.Print_Area" localSheetId="30">'31福祉(2)(3)'!$A$1:$I$34</definedName>
    <definedName name="_xlnm.Print_Area" localSheetId="31">'32福祉(4)(5)'!$A$1:$J$38</definedName>
    <definedName name="_xlnm.Print_Area" localSheetId="32">'33保健環境(1)～(3)治安(1)'!$A$1:$R$36</definedName>
    <definedName name="_xlnm.Print_Area" localSheetId="33">'34治安(2)～(4)財政(1)'!$A$1:$P$35</definedName>
    <definedName name="_xlnm.Print_Area" localSheetId="8">'3-4土地(4)'!$A$1:$O$59</definedName>
    <definedName name="_xlnm.Print_Area" localSheetId="34">'35財政(2)'!$A$1:$I$41</definedName>
    <definedName name="_xlnm.Print_Area" localSheetId="35">'36財政(3)'!$A$1:$I$32</definedName>
    <definedName name="_xlnm.Print_Area" localSheetId="36">'37財政(4)(5)'!$A$1:$J$33</definedName>
    <definedName name="_xlnm.Print_Area" localSheetId="9">'5-6人口(1)'!$A$1:$I$75</definedName>
    <definedName name="_xlnm.Print_Area" localSheetId="10">'7人口(2)'!$A$1:$J$34</definedName>
    <definedName name="_xlnm.Print_Area" localSheetId="11">'8-12人口（3)'!$A$1:$AX$41</definedName>
    <definedName name="_xlnm.Print_Area" localSheetId="2">市章等!$A$1:$I$40</definedName>
    <definedName name="_xlnm.Print_Area" localSheetId="1">'市民憲章等（健やかにっしん宣言追加）'!$A$1:$I$41</definedName>
    <definedName name="_xlnm.Print_Area" localSheetId="3">注記及び記号!$A$1:$J$38</definedName>
    <definedName name="_xlnm.Print_Area" localSheetId="0">表紙!$A$1:$I$39</definedName>
    <definedName name="_xlnm.Print_Titles" localSheetId="13">'14国勢調査(1)'!$4:$5</definedName>
    <definedName name="_xlnm.Print_Titles" localSheetId="14">'15国勢調査(2)'!$4:$5</definedName>
    <definedName name="_xlnm.Print_Titles" localSheetId="15">'16国勢調査(3)(4)'!$4:$4</definedName>
    <definedName name="_xlnm.Print_Titles" localSheetId="16">'17国勢調査(5)'!$4:$4</definedName>
    <definedName name="_xlnm.Print_Titles" localSheetId="17">'18国勢調査(6)'!$4:$4</definedName>
    <definedName name="_xlnm.Print_Titles" localSheetId="18">'19農業(1) (2)'!$4:$4</definedName>
    <definedName name="_xlnm.Print_Titles" localSheetId="19">'20事業所(1)'!$4:$4</definedName>
    <definedName name="_xlnm.Print_Titles" localSheetId="20">'21事業所(2)'!$4:$4</definedName>
    <definedName name="_xlnm.Print_Titles" localSheetId="21">'22工業(1)'!#REF!</definedName>
    <definedName name="_xlnm.Print_Titles" localSheetId="22">'23工業(2)'!$4:$4</definedName>
    <definedName name="_xlnm.Print_Titles" localSheetId="23">'24工業（3）'!$4:$4</definedName>
    <definedName name="_xlnm.Print_Titles" localSheetId="25">'26商業(2)'!#REF!</definedName>
    <definedName name="_xlnm.Print_Titles" localSheetId="26">'27教育(1)(2)(3)'!$4:$4</definedName>
    <definedName name="_xlnm.Print_Titles" localSheetId="27">'28教育(4)(5)'!#REF!</definedName>
    <definedName name="_xlnm.Print_Titles" localSheetId="28">'29教育(6)'!#REF!</definedName>
    <definedName name="_xlnm.Print_Titles" localSheetId="29">'30福祉(1)'!#REF!</definedName>
    <definedName name="_xlnm.Print_Titles" localSheetId="30">'31福祉(2)(3)'!#REF!</definedName>
    <definedName name="_xlnm.Print_Titles" localSheetId="31">'32福祉(4)(5)'!#REF!</definedName>
    <definedName name="_xlnm.Print_Titles" localSheetId="32">'33保健環境(1)～(3)治安(1)'!#REF!</definedName>
    <definedName name="_xlnm.Print_Titles" localSheetId="33">'34治安(2)～(4)財政(1)'!#REF!</definedName>
    <definedName name="_xlnm.Print_Titles" localSheetId="35">'36財政(3)'!#REF!</definedName>
    <definedName name="_xlnm.Print_Titles" localSheetId="36">'37財政(4)(5)'!#REF!</definedName>
    <definedName name="_xlnm.Print_Titles" localSheetId="9">'5-6人口(1)'!$4:$5</definedName>
  </definedNames>
  <calcPr calcId="191029"/>
</workbook>
</file>

<file path=xl/calcChain.xml><?xml version="1.0" encoding="utf-8"?>
<calcChain xmlns="http://schemas.openxmlformats.org/spreadsheetml/2006/main">
  <c r="C31" i="87" l="1"/>
  <c r="J35" i="79"/>
  <c r="D31" i="87"/>
  <c r="E31" i="87"/>
  <c r="F31" i="87"/>
  <c r="H31" i="87"/>
  <c r="I31" i="87"/>
  <c r="J31" i="87"/>
  <c r="K31" i="87"/>
  <c r="L31" i="87"/>
  <c r="N31" i="87"/>
  <c r="O31" i="87"/>
  <c r="E11" i="75"/>
  <c r="L11" i="75"/>
  <c r="K11" i="75"/>
  <c r="J11" i="75"/>
  <c r="I11" i="75"/>
  <c r="H11" i="75"/>
  <c r="G11" i="75"/>
  <c r="D11" i="75"/>
  <c r="C11" i="75"/>
  <c r="L30" i="72"/>
  <c r="K30" i="72"/>
  <c r="I30" i="72"/>
  <c r="G30" i="72"/>
  <c r="E30" i="72"/>
  <c r="C30" i="72"/>
  <c r="K11" i="72"/>
  <c r="L11" i="72"/>
  <c r="J11" i="72"/>
  <c r="I11" i="72"/>
  <c r="H11" i="72"/>
  <c r="F11" i="72"/>
  <c r="E11" i="72"/>
  <c r="D11" i="72"/>
  <c r="C11" i="72"/>
  <c r="K7" i="68"/>
  <c r="K8" i="68"/>
  <c r="K10" i="68"/>
  <c r="K11" i="68"/>
  <c r="K12" i="68"/>
  <c r="K14" i="68"/>
  <c r="K16" i="68"/>
  <c r="K18" i="68"/>
  <c r="K19" i="68"/>
  <c r="K20" i="68"/>
  <c r="K21" i="68"/>
  <c r="K22" i="68"/>
  <c r="K23" i="68"/>
  <c r="K6" i="68"/>
  <c r="P35" i="79"/>
  <c r="N35" i="79"/>
  <c r="L35" i="79"/>
  <c r="H35" i="79"/>
  <c r="F35" i="79"/>
  <c r="D35" i="79" s="1"/>
  <c r="J9" i="49"/>
  <c r="J8" i="49"/>
  <c r="J13" i="49"/>
  <c r="J11" i="49"/>
  <c r="J10" i="49"/>
  <c r="J6" i="49"/>
  <c r="J27" i="49"/>
  <c r="J25" i="49"/>
  <c r="J24" i="49"/>
  <c r="J23" i="49"/>
  <c r="J22" i="49"/>
  <c r="J21" i="49"/>
  <c r="J20" i="49"/>
  <c r="J19" i="49"/>
  <c r="J18" i="49"/>
  <c r="J16" i="49"/>
  <c r="J15" i="49"/>
  <c r="J14" i="49"/>
  <c r="F27" i="49"/>
  <c r="F25" i="49"/>
  <c r="F24" i="49"/>
  <c r="F23" i="49"/>
  <c r="F22" i="49"/>
  <c r="F21" i="49"/>
  <c r="F20" i="49"/>
  <c r="F19" i="49"/>
  <c r="F18" i="49"/>
  <c r="F16" i="49"/>
  <c r="F15" i="49"/>
  <c r="F14" i="49"/>
  <c r="F13" i="49"/>
  <c r="F11" i="49"/>
  <c r="F10" i="49"/>
  <c r="F9" i="49"/>
  <c r="F8" i="49"/>
  <c r="F6" i="49"/>
</calcChain>
</file>

<file path=xl/sharedStrings.xml><?xml version="1.0" encoding="utf-8"?>
<sst xmlns="http://schemas.openxmlformats.org/spreadsheetml/2006/main" count="1757" uniqueCount="1215">
  <si>
    <t>にっしんの統計書</t>
  </si>
  <si>
    <t>日進市</t>
  </si>
  <si>
    <t>１．　土地</t>
    <rPh sb="3" eb="5">
      <t>トチ</t>
    </rPh>
    <phoneticPr fontId="2"/>
  </si>
  <si>
    <t>２．　人口</t>
    <rPh sb="3" eb="5">
      <t>ジンコウ</t>
    </rPh>
    <phoneticPr fontId="2"/>
  </si>
  <si>
    <t>３．　国勢調査</t>
    <rPh sb="3" eb="5">
      <t>コクセイ</t>
    </rPh>
    <rPh sb="5" eb="7">
      <t>チョウサ</t>
    </rPh>
    <phoneticPr fontId="2"/>
  </si>
  <si>
    <t>４．　農業</t>
    <rPh sb="3" eb="5">
      <t>ノウギョウ</t>
    </rPh>
    <phoneticPr fontId="2"/>
  </si>
  <si>
    <t>５．　事業所</t>
    <rPh sb="3" eb="6">
      <t>ジギョウショ</t>
    </rPh>
    <phoneticPr fontId="2"/>
  </si>
  <si>
    <t>６．　工業</t>
    <rPh sb="3" eb="5">
      <t>コウギョウ</t>
    </rPh>
    <phoneticPr fontId="2"/>
  </si>
  <si>
    <t>目　次</t>
    <rPh sb="0" eb="1">
      <t>メ</t>
    </rPh>
    <rPh sb="2" eb="3">
      <t>ツギ</t>
    </rPh>
    <phoneticPr fontId="2"/>
  </si>
  <si>
    <t>７．　商業</t>
    <rPh sb="3" eb="5">
      <t>ショウギョウ</t>
    </rPh>
    <phoneticPr fontId="2"/>
  </si>
  <si>
    <t>９．　福祉</t>
    <rPh sb="3" eb="5">
      <t>フクシ</t>
    </rPh>
    <phoneticPr fontId="2"/>
  </si>
  <si>
    <t>１０．　保健環境</t>
    <rPh sb="4" eb="6">
      <t>ホケン</t>
    </rPh>
    <rPh sb="6" eb="8">
      <t>カンキョウ</t>
    </rPh>
    <phoneticPr fontId="2"/>
  </si>
  <si>
    <t>１１．　治安</t>
    <rPh sb="4" eb="6">
      <t>チアン</t>
    </rPh>
    <phoneticPr fontId="2"/>
  </si>
  <si>
    <t>１２．　財政</t>
    <rPh sb="4" eb="6">
      <t>ザイセイ</t>
    </rPh>
    <phoneticPr fontId="2"/>
  </si>
  <si>
    <t>１．土地</t>
    <rPh sb="2" eb="4">
      <t>トチ</t>
    </rPh>
    <phoneticPr fontId="2"/>
  </si>
  <si>
    <t>（１）本市の位置・面積</t>
    <rPh sb="3" eb="4">
      <t>ホン</t>
    </rPh>
    <rPh sb="4" eb="5">
      <t>シ</t>
    </rPh>
    <rPh sb="6" eb="8">
      <t>イチ</t>
    </rPh>
    <rPh sb="9" eb="11">
      <t>メンセキ</t>
    </rPh>
    <phoneticPr fontId="2"/>
  </si>
  <si>
    <t>広　ぼ　う</t>
    <rPh sb="0" eb="1">
      <t>ヒロ</t>
    </rPh>
    <phoneticPr fontId="2"/>
  </si>
  <si>
    <t>面　　　積</t>
    <rPh sb="0" eb="1">
      <t>メン</t>
    </rPh>
    <rPh sb="4" eb="5">
      <t>セキ</t>
    </rPh>
    <phoneticPr fontId="2"/>
  </si>
  <si>
    <t>地　名</t>
    <rPh sb="0" eb="1">
      <t>チ</t>
    </rPh>
    <rPh sb="2" eb="3">
      <t>メイ</t>
    </rPh>
    <phoneticPr fontId="2"/>
  </si>
  <si>
    <t>経緯度</t>
    <rPh sb="0" eb="3">
      <t>ケイイド</t>
    </rPh>
    <phoneticPr fontId="2"/>
  </si>
  <si>
    <t>海　抜</t>
    <rPh sb="0" eb="1">
      <t>ウミ</t>
    </rPh>
    <rPh sb="2" eb="3">
      <t>ヌ</t>
    </rPh>
    <phoneticPr fontId="2"/>
  </si>
  <si>
    <t>役所　　　　所在地</t>
    <rPh sb="0" eb="2">
      <t>ヤクショ</t>
    </rPh>
    <rPh sb="6" eb="9">
      <t>ショザイチ</t>
    </rPh>
    <phoneticPr fontId="2"/>
  </si>
  <si>
    <t>　東西　8.9km</t>
    <rPh sb="1" eb="3">
      <t>トウザイ</t>
    </rPh>
    <phoneticPr fontId="2"/>
  </si>
  <si>
    <t>　南北　6.8km</t>
    <rPh sb="1" eb="3">
      <t>ナンボク</t>
    </rPh>
    <phoneticPr fontId="2"/>
  </si>
  <si>
    <t>　愛知県日進市蟹甲町池下268番地</t>
    <rPh sb="1" eb="4">
      <t>アイチケン</t>
    </rPh>
    <rPh sb="4" eb="7">
      <t>ニッシンシ</t>
    </rPh>
    <rPh sb="7" eb="8">
      <t>カニ</t>
    </rPh>
    <rPh sb="8" eb="9">
      <t>コウ</t>
    </rPh>
    <rPh sb="9" eb="10">
      <t>マチ</t>
    </rPh>
    <rPh sb="10" eb="12">
      <t>イケシタ</t>
    </rPh>
    <rPh sb="15" eb="17">
      <t>バンチ</t>
    </rPh>
    <phoneticPr fontId="2"/>
  </si>
  <si>
    <t>　37m</t>
    <phoneticPr fontId="2"/>
  </si>
  <si>
    <t>（２）地目別面積</t>
    <rPh sb="3" eb="5">
      <t>チモク</t>
    </rPh>
    <rPh sb="5" eb="6">
      <t>ベツ</t>
    </rPh>
    <rPh sb="6" eb="8">
      <t>メンセキ</t>
    </rPh>
    <phoneticPr fontId="2"/>
  </si>
  <si>
    <t>総面積</t>
    <rPh sb="0" eb="3">
      <t>ソウメンセキ</t>
    </rPh>
    <phoneticPr fontId="2"/>
  </si>
  <si>
    <t>田</t>
    <rPh sb="0" eb="1">
      <t>タ</t>
    </rPh>
    <phoneticPr fontId="2"/>
  </si>
  <si>
    <t>畑</t>
    <rPh sb="0" eb="1">
      <t>ハタケ</t>
    </rPh>
    <phoneticPr fontId="2"/>
  </si>
  <si>
    <t>宅地</t>
    <rPh sb="0" eb="2">
      <t>タクチ</t>
    </rPh>
    <phoneticPr fontId="2"/>
  </si>
  <si>
    <t>その他</t>
    <rPh sb="2" eb="3">
      <t>タ</t>
    </rPh>
    <phoneticPr fontId="2"/>
  </si>
  <si>
    <t>山林　　　原野　　　雑種地</t>
    <rPh sb="0" eb="2">
      <t>サンリン</t>
    </rPh>
    <rPh sb="5" eb="7">
      <t>ゲンヤ</t>
    </rPh>
    <rPh sb="10" eb="12">
      <t>ザッシュ</t>
    </rPh>
    <rPh sb="12" eb="13">
      <t>チ</t>
    </rPh>
    <phoneticPr fontId="2"/>
  </si>
  <si>
    <t>（３）地価公示・地価調査価格</t>
    <rPh sb="3" eb="5">
      <t>チカ</t>
    </rPh>
    <rPh sb="5" eb="7">
      <t>コウジ</t>
    </rPh>
    <rPh sb="8" eb="10">
      <t>チカ</t>
    </rPh>
    <rPh sb="10" eb="12">
      <t>チョウサ</t>
    </rPh>
    <rPh sb="12" eb="14">
      <t>カカク</t>
    </rPh>
    <phoneticPr fontId="2"/>
  </si>
  <si>
    <t>①　地価公示価格</t>
    <rPh sb="2" eb="4">
      <t>チカ</t>
    </rPh>
    <rPh sb="4" eb="6">
      <t>コウジ</t>
    </rPh>
    <rPh sb="6" eb="8">
      <t>カカク</t>
    </rPh>
    <phoneticPr fontId="2"/>
  </si>
  <si>
    <t>所在地</t>
    <rPh sb="0" eb="3">
      <t>ショザイチ</t>
    </rPh>
    <phoneticPr fontId="2"/>
  </si>
  <si>
    <t>5-1</t>
    <phoneticPr fontId="2"/>
  </si>
  <si>
    <t>1㎡当たりの価格</t>
    <rPh sb="2" eb="3">
      <t>ア</t>
    </rPh>
    <rPh sb="6" eb="8">
      <t>カカク</t>
    </rPh>
    <phoneticPr fontId="2"/>
  </si>
  <si>
    <t>注：</t>
    <rPh sb="0" eb="1">
      <t>チュウ</t>
    </rPh>
    <phoneticPr fontId="2"/>
  </si>
  <si>
    <t>②　地価調査価格</t>
    <rPh sb="2" eb="4">
      <t>チカ</t>
    </rPh>
    <rPh sb="4" eb="6">
      <t>チョウサ</t>
    </rPh>
    <rPh sb="6" eb="8">
      <t>カカク</t>
    </rPh>
    <phoneticPr fontId="2"/>
  </si>
  <si>
    <t>注記及び記号</t>
    <rPh sb="0" eb="2">
      <t>チュウキ</t>
    </rPh>
    <rPh sb="2" eb="3">
      <t>オヨ</t>
    </rPh>
    <rPh sb="4" eb="6">
      <t>キゴウ</t>
    </rPh>
    <phoneticPr fontId="2"/>
  </si>
  <si>
    <t>「X」</t>
    <phoneticPr fontId="2"/>
  </si>
  <si>
    <t>統計法に基づき秘匿したものです。</t>
    <rPh sb="0" eb="2">
      <t>トウケイ</t>
    </rPh>
    <rPh sb="2" eb="3">
      <t>ホウ</t>
    </rPh>
    <rPh sb="4" eb="5">
      <t>モト</t>
    </rPh>
    <rPh sb="7" eb="9">
      <t>ヒトク</t>
    </rPh>
    <phoneticPr fontId="2"/>
  </si>
  <si>
    <t>「-」</t>
    <phoneticPr fontId="2"/>
  </si>
  <si>
    <t>該当のないものを示します。</t>
    <rPh sb="0" eb="2">
      <t>ガイトウ</t>
    </rPh>
    <rPh sb="8" eb="9">
      <t>シメ</t>
    </rPh>
    <phoneticPr fontId="2"/>
  </si>
  <si>
    <t>「△」</t>
    <phoneticPr fontId="2"/>
  </si>
  <si>
    <t>減少したことを示します。</t>
    <rPh sb="0" eb="2">
      <t>ゲンショウ</t>
    </rPh>
    <rPh sb="7" eb="8">
      <t>シメ</t>
    </rPh>
    <phoneticPr fontId="2"/>
  </si>
  <si>
    <t>「0」</t>
    <phoneticPr fontId="2"/>
  </si>
  <si>
    <t>四捨五入による単位未満のものです。</t>
    <rPh sb="0" eb="4">
      <t>シシャゴニュウ</t>
    </rPh>
    <rPh sb="7" eb="9">
      <t>タンイ</t>
    </rPh>
    <rPh sb="9" eb="11">
      <t>ミマン</t>
    </rPh>
    <phoneticPr fontId="2"/>
  </si>
  <si>
    <t>「※」</t>
    <phoneticPr fontId="2"/>
  </si>
  <si>
    <t>資料のないものです。</t>
    <rPh sb="0" eb="2">
      <t>シリョウ</t>
    </rPh>
    <phoneticPr fontId="2"/>
  </si>
  <si>
    <t>１</t>
    <phoneticPr fontId="2"/>
  </si>
  <si>
    <t>２</t>
    <phoneticPr fontId="2"/>
  </si>
  <si>
    <t>１</t>
    <phoneticPr fontId="2"/>
  </si>
  <si>
    <t>３</t>
    <phoneticPr fontId="2"/>
  </si>
  <si>
    <t>５</t>
    <phoneticPr fontId="2"/>
  </si>
  <si>
    <t>７</t>
    <phoneticPr fontId="2"/>
  </si>
  <si>
    <t>８</t>
    <phoneticPr fontId="2"/>
  </si>
  <si>
    <t>地目別面積　　・・・・・・・・・・・・・・・・・・・・・・・・・・・・・・・・・・・・・・・・・・・・・・・・・・・・・</t>
    <rPh sb="0" eb="2">
      <t>チモク</t>
    </rPh>
    <rPh sb="2" eb="3">
      <t>ベツ</t>
    </rPh>
    <rPh sb="3" eb="5">
      <t>メンセキ</t>
    </rPh>
    <phoneticPr fontId="2"/>
  </si>
  <si>
    <t>地価公示・地価調査価格　　・・・・・・・・・・・・・・・・・・・・・・・・・・・・・・・・・・・・・・・・・・・・・・・・・・</t>
    <rPh sb="0" eb="2">
      <t>チカ</t>
    </rPh>
    <rPh sb="2" eb="4">
      <t>コウジ</t>
    </rPh>
    <rPh sb="5" eb="7">
      <t>チカ</t>
    </rPh>
    <rPh sb="7" eb="9">
      <t>チョウサ</t>
    </rPh>
    <rPh sb="9" eb="11">
      <t>カカク</t>
    </rPh>
    <phoneticPr fontId="2"/>
  </si>
  <si>
    <t>都市計画区域面積（市街化区域・市街化調整区域・用途地域面積）　　・・・・・・・・・・・</t>
    <rPh sb="0" eb="2">
      <t>トシ</t>
    </rPh>
    <rPh sb="2" eb="4">
      <t>ケイカク</t>
    </rPh>
    <rPh sb="4" eb="6">
      <t>クイキ</t>
    </rPh>
    <rPh sb="6" eb="8">
      <t>メンセキ</t>
    </rPh>
    <rPh sb="9" eb="12">
      <t>シガイカ</t>
    </rPh>
    <rPh sb="12" eb="14">
      <t>クイキ</t>
    </rPh>
    <rPh sb="15" eb="18">
      <t>シガイカ</t>
    </rPh>
    <rPh sb="18" eb="20">
      <t>チョウセイ</t>
    </rPh>
    <rPh sb="20" eb="22">
      <t>クイキ</t>
    </rPh>
    <rPh sb="23" eb="25">
      <t>ヨウト</t>
    </rPh>
    <rPh sb="25" eb="27">
      <t>チイキ</t>
    </rPh>
    <rPh sb="27" eb="29">
      <t>メンセキ</t>
    </rPh>
    <phoneticPr fontId="2"/>
  </si>
  <si>
    <t>本市の位置・面積　　・・・・・・・・・・・・・・・・・・・・・・・・・・・・・・・・・・・・・・・・・・・・・・・・・・・・</t>
    <rPh sb="0" eb="2">
      <t>ホンシ</t>
    </rPh>
    <rPh sb="3" eb="5">
      <t>イチ</t>
    </rPh>
    <rPh sb="6" eb="8">
      <t>メンセキ</t>
    </rPh>
    <phoneticPr fontId="2"/>
  </si>
  <si>
    <t>年齢（５歳階級）男女別人口　　・・・・・・・・・・・・・・・・・・・・・・・・・・・・・・・・・・・・・・</t>
    <rPh sb="0" eb="2">
      <t>ネンレイ</t>
    </rPh>
    <rPh sb="4" eb="5">
      <t>サイ</t>
    </rPh>
    <rPh sb="5" eb="7">
      <t>カイキュウ</t>
    </rPh>
    <rPh sb="8" eb="10">
      <t>ダンジョ</t>
    </rPh>
    <rPh sb="10" eb="11">
      <t>ベツ</t>
    </rPh>
    <rPh sb="11" eb="13">
      <t>ジンコウ</t>
    </rPh>
    <phoneticPr fontId="2"/>
  </si>
  <si>
    <t>産業分類別就業者数（１５歳以上）　　・・・・・・・・・・・・・・・・・・・・・・・・・・・・・・・・・・・・・・・・</t>
    <rPh sb="0" eb="2">
      <t>サンギョウ</t>
    </rPh>
    <rPh sb="2" eb="4">
      <t>ブンルイ</t>
    </rPh>
    <rPh sb="4" eb="5">
      <t>ベツ</t>
    </rPh>
    <rPh sb="5" eb="8">
      <t>シュウギョウシャ</t>
    </rPh>
    <rPh sb="8" eb="9">
      <t>スウ</t>
    </rPh>
    <rPh sb="12" eb="13">
      <t>サイ</t>
    </rPh>
    <rPh sb="13" eb="15">
      <t>イジョウ</t>
    </rPh>
    <phoneticPr fontId="2"/>
  </si>
  <si>
    <t>住宅の建て方・住宅の所有の関係別住宅に住む一般世帯数　　・・・・・・・・・・・・・・・・・・・・・・・・・・・・・・・・・・・・・・</t>
    <rPh sb="0" eb="2">
      <t>ジュウタク</t>
    </rPh>
    <rPh sb="3" eb="4">
      <t>タ</t>
    </rPh>
    <rPh sb="5" eb="6">
      <t>カタ</t>
    </rPh>
    <rPh sb="7" eb="9">
      <t>ジュウタク</t>
    </rPh>
    <rPh sb="10" eb="12">
      <t>ショユウ</t>
    </rPh>
    <rPh sb="13" eb="15">
      <t>カンケイ</t>
    </rPh>
    <rPh sb="15" eb="16">
      <t>ベツ</t>
    </rPh>
    <rPh sb="16" eb="18">
      <t>ジュウタク</t>
    </rPh>
    <rPh sb="19" eb="20">
      <t>ス</t>
    </rPh>
    <rPh sb="21" eb="23">
      <t>イッパン</t>
    </rPh>
    <rPh sb="23" eb="26">
      <t>セタイスウ</t>
    </rPh>
    <phoneticPr fontId="2"/>
  </si>
  <si>
    <t>従業・通学地別流出人口（１５歳以上）　　・・・・・・・・・・・・・・・・・・・・・・・・・・・・・・・</t>
    <rPh sb="0" eb="2">
      <t>ジュウギョウ</t>
    </rPh>
    <rPh sb="3" eb="5">
      <t>ツウガク</t>
    </rPh>
    <rPh sb="5" eb="6">
      <t>チ</t>
    </rPh>
    <rPh sb="6" eb="7">
      <t>ベツ</t>
    </rPh>
    <rPh sb="7" eb="9">
      <t>リュウシュツ</t>
    </rPh>
    <rPh sb="9" eb="11">
      <t>ジンコウ</t>
    </rPh>
    <rPh sb="14" eb="15">
      <t>サイ</t>
    </rPh>
    <rPh sb="15" eb="17">
      <t>イジョウ</t>
    </rPh>
    <phoneticPr fontId="2"/>
  </si>
  <si>
    <t>常住地別流入人口（１５歳以上）　　・・・・・・・・・・・・・・・・・・・・・・・・・・・・・・・・・・・・</t>
    <rPh sb="0" eb="2">
      <t>ジョウジュウ</t>
    </rPh>
    <rPh sb="2" eb="3">
      <t>チ</t>
    </rPh>
    <rPh sb="3" eb="4">
      <t>ベツ</t>
    </rPh>
    <rPh sb="4" eb="6">
      <t>リュウニュウ</t>
    </rPh>
    <rPh sb="6" eb="8">
      <t>ジンコウ</t>
    </rPh>
    <rPh sb="11" eb="12">
      <t>サイ</t>
    </rPh>
    <rPh sb="12" eb="14">
      <t>イジョウ</t>
    </rPh>
    <phoneticPr fontId="2"/>
  </si>
  <si>
    <t>流出入人口・昼間人口　　・・・・・・・・・・・・・・・・・・・・・・・・・・・・・・・・・・・・・・・・・・・・</t>
    <rPh sb="0" eb="2">
      <t>リュウシュツ</t>
    </rPh>
    <rPh sb="2" eb="3">
      <t>ニュウ</t>
    </rPh>
    <rPh sb="3" eb="5">
      <t>ジンコウ</t>
    </rPh>
    <rPh sb="6" eb="8">
      <t>ヒルマ</t>
    </rPh>
    <rPh sb="8" eb="10">
      <t>ジンコウ</t>
    </rPh>
    <phoneticPr fontId="2"/>
  </si>
  <si>
    <t>産業分類・経営組織別事業所数及び従業者数　　・・・・・・・・・・・・・・・・・・・・・・・・・・・・・・・・・・</t>
    <rPh sb="0" eb="2">
      <t>サンギョウ</t>
    </rPh>
    <rPh sb="2" eb="4">
      <t>ブンルイ</t>
    </rPh>
    <rPh sb="5" eb="7">
      <t>ケイエイ</t>
    </rPh>
    <rPh sb="7" eb="9">
      <t>ソシキ</t>
    </rPh>
    <rPh sb="9" eb="10">
      <t>ベツ</t>
    </rPh>
    <rPh sb="10" eb="13">
      <t>ジギョウショ</t>
    </rPh>
    <rPh sb="13" eb="14">
      <t>スウ</t>
    </rPh>
    <rPh sb="14" eb="15">
      <t>オヨ</t>
    </rPh>
    <rPh sb="16" eb="19">
      <t>ジュウギョウシャ</t>
    </rPh>
    <rPh sb="19" eb="20">
      <t>スウ</t>
    </rPh>
    <phoneticPr fontId="2"/>
  </si>
  <si>
    <t>製造業の産業中分類別事業所数・従業者数及び製造品出荷額等　　・・・・・・・・・・・・</t>
    <rPh sb="0" eb="3">
      <t>セイゾウギョウ</t>
    </rPh>
    <rPh sb="4" eb="6">
      <t>サンギョウ</t>
    </rPh>
    <rPh sb="6" eb="7">
      <t>ナカ</t>
    </rPh>
    <rPh sb="7" eb="9">
      <t>ブンルイ</t>
    </rPh>
    <rPh sb="9" eb="10">
      <t>ベツ</t>
    </rPh>
    <rPh sb="10" eb="13">
      <t>ジギョウショ</t>
    </rPh>
    <rPh sb="13" eb="14">
      <t>スウ</t>
    </rPh>
    <rPh sb="15" eb="18">
      <t>ジュウギョウシャ</t>
    </rPh>
    <rPh sb="18" eb="19">
      <t>スウ</t>
    </rPh>
    <rPh sb="19" eb="20">
      <t>オヨ</t>
    </rPh>
    <rPh sb="21" eb="24">
      <t>セイゾウヒン</t>
    </rPh>
    <rPh sb="24" eb="26">
      <t>シュッカ</t>
    </rPh>
    <rPh sb="26" eb="27">
      <t>ガク</t>
    </rPh>
    <rPh sb="27" eb="28">
      <t>トウ</t>
    </rPh>
    <phoneticPr fontId="2"/>
  </si>
  <si>
    <t>規模別事業所数・従業者数及び製造品出荷額等　　・・・・・・・・・・・・・・・・・・・・・・・・・</t>
    <rPh sb="0" eb="3">
      <t>キボベツ</t>
    </rPh>
    <rPh sb="3" eb="6">
      <t>ジギョウショ</t>
    </rPh>
    <rPh sb="6" eb="7">
      <t>スウ</t>
    </rPh>
    <rPh sb="8" eb="11">
      <t>ジュウギョウシャ</t>
    </rPh>
    <rPh sb="11" eb="12">
      <t>スウ</t>
    </rPh>
    <rPh sb="12" eb="13">
      <t>オヨ</t>
    </rPh>
    <rPh sb="14" eb="17">
      <t>セイゾウヒン</t>
    </rPh>
    <rPh sb="17" eb="19">
      <t>シュッカ</t>
    </rPh>
    <rPh sb="19" eb="20">
      <t>ガク</t>
    </rPh>
    <rPh sb="20" eb="21">
      <t>トウ</t>
    </rPh>
    <phoneticPr fontId="2"/>
  </si>
  <si>
    <t>製造業の町別事業所数・従業者数及び製造品出荷額等　　・・・・・・・・・・・・・・・・・・・・・</t>
    <rPh sb="0" eb="3">
      <t>セイゾウギョウ</t>
    </rPh>
    <rPh sb="4" eb="5">
      <t>マチ</t>
    </rPh>
    <rPh sb="5" eb="6">
      <t>ベツ</t>
    </rPh>
    <rPh sb="6" eb="9">
      <t>ジギョウショ</t>
    </rPh>
    <rPh sb="9" eb="10">
      <t>スウ</t>
    </rPh>
    <rPh sb="11" eb="14">
      <t>ジュウギョウシャ</t>
    </rPh>
    <rPh sb="14" eb="15">
      <t>スウ</t>
    </rPh>
    <rPh sb="15" eb="16">
      <t>オヨ</t>
    </rPh>
    <rPh sb="17" eb="20">
      <t>セイゾウヒン</t>
    </rPh>
    <rPh sb="20" eb="22">
      <t>シュッカ</t>
    </rPh>
    <rPh sb="22" eb="23">
      <t>ガク</t>
    </rPh>
    <rPh sb="23" eb="24">
      <t>トウ</t>
    </rPh>
    <phoneticPr fontId="2"/>
  </si>
  <si>
    <t>卸売・小売業の商店数・従業者数及び販売額の推移　　・・・・・・・・・・・・・・・・・・・・・・・・・・・・・・・・・・・・・</t>
    <rPh sb="0" eb="2">
      <t>オロシウ</t>
    </rPh>
    <rPh sb="3" eb="6">
      <t>コウリギョウ</t>
    </rPh>
    <rPh sb="7" eb="10">
      <t>ショウテンスウ</t>
    </rPh>
    <rPh sb="11" eb="14">
      <t>ジュウギョウシャ</t>
    </rPh>
    <rPh sb="14" eb="15">
      <t>スウ</t>
    </rPh>
    <rPh sb="15" eb="16">
      <t>オヨ</t>
    </rPh>
    <rPh sb="17" eb="19">
      <t>ハンバイ</t>
    </rPh>
    <rPh sb="19" eb="20">
      <t>ガク</t>
    </rPh>
    <rPh sb="21" eb="23">
      <t>スイイ</t>
    </rPh>
    <phoneticPr fontId="2"/>
  </si>
  <si>
    <t>卸売・小売業の産業分類別商店数・従業者数及び販売額　　・・・・・・・・・・・・・・・・・・・・・・・・</t>
    <rPh sb="0" eb="2">
      <t>オロシウ</t>
    </rPh>
    <rPh sb="3" eb="6">
      <t>コウリギョウ</t>
    </rPh>
    <rPh sb="7" eb="9">
      <t>サンギョウ</t>
    </rPh>
    <rPh sb="9" eb="11">
      <t>ブンルイ</t>
    </rPh>
    <rPh sb="11" eb="12">
      <t>ベツ</t>
    </rPh>
    <rPh sb="12" eb="14">
      <t>ショウテン</t>
    </rPh>
    <rPh sb="14" eb="15">
      <t>スウ</t>
    </rPh>
    <rPh sb="16" eb="18">
      <t>ジュウギョウ</t>
    </rPh>
    <rPh sb="18" eb="19">
      <t>シャ</t>
    </rPh>
    <rPh sb="19" eb="20">
      <t>スウ</t>
    </rPh>
    <rPh sb="20" eb="21">
      <t>オヨ</t>
    </rPh>
    <rPh sb="22" eb="24">
      <t>ハンバイ</t>
    </rPh>
    <rPh sb="24" eb="25">
      <t>ガク</t>
    </rPh>
    <phoneticPr fontId="2"/>
  </si>
  <si>
    <t>私立幼稚園の状況　　・・・・・・・・・・・・・・・・・・・・・・・・・・・・・・・・・・・・・・・・・・・・・・・・・・・・・・・・・・・・</t>
    <rPh sb="0" eb="2">
      <t>シリツ</t>
    </rPh>
    <rPh sb="2" eb="5">
      <t>ヨウチエン</t>
    </rPh>
    <rPh sb="6" eb="8">
      <t>ジョウキョウ</t>
    </rPh>
    <phoneticPr fontId="2"/>
  </si>
  <si>
    <t>小学校の状況　　・・・・・・・・・・・・・・・・・・・・・・・・・・・・・・・・・・・・・・・・・・・・・・・・・・・</t>
    <rPh sb="0" eb="3">
      <t>ショウガッコウ</t>
    </rPh>
    <rPh sb="4" eb="6">
      <t>ジョウキョウ</t>
    </rPh>
    <phoneticPr fontId="2"/>
  </si>
  <si>
    <t>中学校の状況　　・・・・・・・・・・・・・・・・・・・・・・・・・・・・・・・・・・・・・・・・・・・・・・・・・・・</t>
    <rPh sb="0" eb="3">
      <t>チュウガッコウ</t>
    </rPh>
    <rPh sb="4" eb="6">
      <t>ジョウキョウ</t>
    </rPh>
    <phoneticPr fontId="2"/>
  </si>
  <si>
    <t>高等学校の状況　　・・・・・・・・・・・・・・・・・・・・・・・・・・・・・・・・・・・・・・・・・・・・・・・・・・・</t>
    <rPh sb="0" eb="2">
      <t>コウトウ</t>
    </rPh>
    <rPh sb="2" eb="4">
      <t>ガッコウ</t>
    </rPh>
    <rPh sb="5" eb="7">
      <t>ジョウキョウ</t>
    </rPh>
    <phoneticPr fontId="2"/>
  </si>
  <si>
    <t>市内大学の状況　　・・・・・・・・・・・・・・・・・・・・・・・・・・・・・・・・・・・・・・・・・・・・・・・・・</t>
    <rPh sb="0" eb="2">
      <t>シナイ</t>
    </rPh>
    <rPh sb="2" eb="3">
      <t>オオ</t>
    </rPh>
    <rPh sb="3" eb="4">
      <t>ガク</t>
    </rPh>
    <rPh sb="5" eb="7">
      <t>ジョウキョウ</t>
    </rPh>
    <phoneticPr fontId="2"/>
  </si>
  <si>
    <t>国民健康保険加入状況　　・・・・・・・・・・・・・・・・・・・・・・・・・・・・・・・・・・・・・・・・・・・・・・・・</t>
    <rPh sb="0" eb="2">
      <t>コクミン</t>
    </rPh>
    <rPh sb="2" eb="4">
      <t>ケンコウ</t>
    </rPh>
    <rPh sb="4" eb="6">
      <t>ホケン</t>
    </rPh>
    <rPh sb="6" eb="8">
      <t>カニュウ</t>
    </rPh>
    <rPh sb="8" eb="10">
      <t>ジョウキョウ</t>
    </rPh>
    <phoneticPr fontId="2"/>
  </si>
  <si>
    <t>保育園の状況　　・・・・・・・・・・・・・・・・・・・・・・・・・・・・・・・・・・・・・・・・・・・・・・・・・・・・・・・・・・</t>
    <rPh sb="0" eb="3">
      <t>ホイクエン</t>
    </rPh>
    <rPh sb="4" eb="6">
      <t>ジョウキョウ</t>
    </rPh>
    <phoneticPr fontId="2"/>
  </si>
  <si>
    <t>国民健康保険給付状況　　・・・・・・・・・・・・・・・・・・・・・・・・・・・・・・・・・・・・・・・・・・・・・</t>
    <rPh sb="0" eb="2">
      <t>コクミン</t>
    </rPh>
    <rPh sb="2" eb="4">
      <t>ケンコウ</t>
    </rPh>
    <rPh sb="4" eb="6">
      <t>ホケン</t>
    </rPh>
    <rPh sb="6" eb="8">
      <t>キュウフ</t>
    </rPh>
    <rPh sb="8" eb="10">
      <t>ジョウキョウ</t>
    </rPh>
    <phoneticPr fontId="2"/>
  </si>
  <si>
    <t>国民年金の加入状況　　・・・・・・・・・・・・・・・・・・・・・・・・・・・・・・・・・・・・・・・・・・・・・・・・・・</t>
    <rPh sb="0" eb="2">
      <t>コクミン</t>
    </rPh>
    <rPh sb="2" eb="4">
      <t>ネンキン</t>
    </rPh>
    <rPh sb="5" eb="7">
      <t>カニュウ</t>
    </rPh>
    <rPh sb="7" eb="9">
      <t>ジョウキョウ</t>
    </rPh>
    <phoneticPr fontId="2"/>
  </si>
  <si>
    <t>国民年金の受給状況　　・・・・・・・・・・・・・・・・・・・・・・・・・・・・・・・・・・・・・・・・・・・・・</t>
    <rPh sb="0" eb="2">
      <t>コクミン</t>
    </rPh>
    <rPh sb="2" eb="4">
      <t>ネンキン</t>
    </rPh>
    <rPh sb="5" eb="6">
      <t>ウ</t>
    </rPh>
    <rPh sb="6" eb="7">
      <t>キュウ</t>
    </rPh>
    <rPh sb="7" eb="9">
      <t>ジョウキョウ</t>
    </rPh>
    <phoneticPr fontId="2"/>
  </si>
  <si>
    <t>　　　　　　　　年
　町名　　　　　　　　</t>
    <rPh sb="8" eb="9">
      <t>ネン</t>
    </rPh>
    <rPh sb="12" eb="14">
      <t>チョウメイ</t>
    </rPh>
    <phoneticPr fontId="2"/>
  </si>
  <si>
    <t>世帯数
（世帯）</t>
    <rPh sb="0" eb="3">
      <t>セタイスウ</t>
    </rPh>
    <rPh sb="5" eb="7">
      <t>セタイ</t>
    </rPh>
    <phoneticPr fontId="2"/>
  </si>
  <si>
    <t>人口
対前年
増加率
（％）</t>
    <phoneticPr fontId="2"/>
  </si>
  <si>
    <t>総数</t>
    <rPh sb="0" eb="2">
      <t>ソウスウ</t>
    </rPh>
    <phoneticPr fontId="2"/>
  </si>
  <si>
    <t>男</t>
    <rPh sb="0" eb="1">
      <t>オトコ</t>
    </rPh>
    <phoneticPr fontId="2"/>
  </si>
  <si>
    <t>女</t>
    <rPh sb="0" eb="1">
      <t>オンナ</t>
    </rPh>
    <phoneticPr fontId="2"/>
  </si>
  <si>
    <t>赤池町</t>
    <rPh sb="0" eb="3">
      <t>アカイケチョウ</t>
    </rPh>
    <phoneticPr fontId="2"/>
  </si>
  <si>
    <t>浅田町</t>
    <rPh sb="0" eb="3">
      <t>アサダチョウ</t>
    </rPh>
    <phoneticPr fontId="2"/>
  </si>
  <si>
    <t>梅森町</t>
    <rPh sb="0" eb="1">
      <t>ウメ</t>
    </rPh>
    <rPh sb="1" eb="2">
      <t>モリ</t>
    </rPh>
    <rPh sb="2" eb="3">
      <t>チョウ</t>
    </rPh>
    <phoneticPr fontId="2"/>
  </si>
  <si>
    <t>野方町</t>
    <rPh sb="0" eb="3">
      <t>ノカタチョウ</t>
    </rPh>
    <phoneticPr fontId="2"/>
  </si>
  <si>
    <t>蟹甲町</t>
    <rPh sb="0" eb="1">
      <t>カニ</t>
    </rPh>
    <rPh sb="1" eb="2">
      <t>コウ</t>
    </rPh>
    <rPh sb="2" eb="3">
      <t>チョウ</t>
    </rPh>
    <phoneticPr fontId="2"/>
  </si>
  <si>
    <t>折戸町</t>
    <rPh sb="0" eb="1">
      <t>オリ</t>
    </rPh>
    <rPh sb="1" eb="2">
      <t>ト</t>
    </rPh>
    <rPh sb="2" eb="3">
      <t>チョウ</t>
    </rPh>
    <phoneticPr fontId="2"/>
  </si>
  <si>
    <t>藤枝町</t>
    <rPh sb="0" eb="3">
      <t>フジエダチョウ</t>
    </rPh>
    <phoneticPr fontId="2"/>
  </si>
  <si>
    <t>米野木町</t>
    <rPh sb="0" eb="2">
      <t>コメノ</t>
    </rPh>
    <rPh sb="2" eb="3">
      <t>キ</t>
    </rPh>
    <rPh sb="3" eb="4">
      <t>チョウ</t>
    </rPh>
    <phoneticPr fontId="2"/>
  </si>
  <si>
    <t>三本木町</t>
    <rPh sb="0" eb="3">
      <t>サンボンギ</t>
    </rPh>
    <rPh sb="3" eb="4">
      <t>チョウ</t>
    </rPh>
    <phoneticPr fontId="2"/>
  </si>
  <si>
    <t>藤島町</t>
    <rPh sb="0" eb="3">
      <t>フジシマチョウ</t>
    </rPh>
    <phoneticPr fontId="2"/>
  </si>
  <si>
    <t>本郷町</t>
    <rPh sb="0" eb="3">
      <t>ホンゴウチョウ</t>
    </rPh>
    <phoneticPr fontId="2"/>
  </si>
  <si>
    <t>岩崎町</t>
    <rPh sb="0" eb="2">
      <t>イワサキ</t>
    </rPh>
    <rPh sb="2" eb="3">
      <t>チョウ</t>
    </rPh>
    <phoneticPr fontId="2"/>
  </si>
  <si>
    <t>岩藤町</t>
    <rPh sb="0" eb="1">
      <t>イワ</t>
    </rPh>
    <rPh sb="1" eb="2">
      <t>フジ</t>
    </rPh>
    <rPh sb="2" eb="3">
      <t>チョウ</t>
    </rPh>
    <phoneticPr fontId="2"/>
  </si>
  <si>
    <t>北新町</t>
    <rPh sb="0" eb="1">
      <t>キタ</t>
    </rPh>
    <rPh sb="1" eb="3">
      <t>シンマチ</t>
    </rPh>
    <phoneticPr fontId="2"/>
  </si>
  <si>
    <t>南ケ丘</t>
    <rPh sb="0" eb="1">
      <t>ミナミ</t>
    </rPh>
    <rPh sb="2" eb="3">
      <t>オカ</t>
    </rPh>
    <phoneticPr fontId="2"/>
  </si>
  <si>
    <t>五色園</t>
    <rPh sb="0" eb="2">
      <t>ゴシキ</t>
    </rPh>
    <rPh sb="2" eb="3">
      <t>エン</t>
    </rPh>
    <phoneticPr fontId="2"/>
  </si>
  <si>
    <t>梅森台</t>
    <rPh sb="0" eb="1">
      <t>ウメ</t>
    </rPh>
    <rPh sb="1" eb="2">
      <t>モリ</t>
    </rPh>
    <rPh sb="2" eb="3">
      <t>ダイ</t>
    </rPh>
    <phoneticPr fontId="2"/>
  </si>
  <si>
    <t>東山</t>
    <rPh sb="0" eb="2">
      <t>ヒガシヤマ</t>
    </rPh>
    <phoneticPr fontId="2"/>
  </si>
  <si>
    <t>香久山</t>
    <rPh sb="0" eb="3">
      <t>カグヤマ</t>
    </rPh>
    <phoneticPr fontId="2"/>
  </si>
  <si>
    <t>赤池</t>
    <rPh sb="0" eb="2">
      <t>アカイケ</t>
    </rPh>
    <phoneticPr fontId="2"/>
  </si>
  <si>
    <t>岩崎台</t>
    <rPh sb="0" eb="2">
      <t>イワサキ</t>
    </rPh>
    <rPh sb="2" eb="3">
      <t>ダイ</t>
    </rPh>
    <phoneticPr fontId="2"/>
  </si>
  <si>
    <t>栄</t>
    <rPh sb="0" eb="1">
      <t>サカエ</t>
    </rPh>
    <phoneticPr fontId="2"/>
  </si>
  <si>
    <t>藤塚</t>
    <rPh sb="0" eb="2">
      <t>フジツカ</t>
    </rPh>
    <phoneticPr fontId="2"/>
  </si>
  <si>
    <t>赤池南</t>
    <rPh sb="0" eb="2">
      <t>アカイケ</t>
    </rPh>
    <rPh sb="2" eb="3">
      <t>ミナミ</t>
    </rPh>
    <phoneticPr fontId="2"/>
  </si>
  <si>
    <t>浅田平子</t>
    <rPh sb="0" eb="2">
      <t>アサダ</t>
    </rPh>
    <rPh sb="2" eb="4">
      <t>ヒラコ</t>
    </rPh>
    <phoneticPr fontId="2"/>
  </si>
  <si>
    <t>竹の山</t>
    <rPh sb="0" eb="1">
      <t>タケ</t>
    </rPh>
    <rPh sb="2" eb="3">
      <t>ヤマ</t>
    </rPh>
    <phoneticPr fontId="2"/>
  </si>
  <si>
    <t>総数</t>
  </si>
  <si>
    <t>野方町</t>
  </si>
  <si>
    <t>　－</t>
  </si>
  <si>
    <t>後口</t>
  </si>
  <si>
    <t>赤池町</t>
  </si>
  <si>
    <t>西島</t>
  </si>
  <si>
    <t>下田</t>
  </si>
  <si>
    <t>前田</t>
  </si>
  <si>
    <t>北山</t>
  </si>
  <si>
    <t>東島</t>
  </si>
  <si>
    <t>屋下</t>
  </si>
  <si>
    <t>稲荷</t>
  </si>
  <si>
    <t>下郷</t>
  </si>
  <si>
    <t>今伝</t>
  </si>
  <si>
    <t>村東</t>
  </si>
  <si>
    <t>西組</t>
  </si>
  <si>
    <t>中島</t>
  </si>
  <si>
    <t>モチロ</t>
  </si>
  <si>
    <t>蟹甲町</t>
  </si>
  <si>
    <t>箕ノ手</t>
  </si>
  <si>
    <t>家布</t>
  </si>
  <si>
    <t>　</t>
    <phoneticPr fontId="17"/>
  </si>
  <si>
    <t>池下</t>
  </si>
  <si>
    <t>浅田町</t>
  </si>
  <si>
    <t>中屋敷</t>
  </si>
  <si>
    <t>美濃輪</t>
  </si>
  <si>
    <t>浅間下</t>
  </si>
  <si>
    <t>笹原</t>
  </si>
  <si>
    <t>茶園</t>
  </si>
  <si>
    <t>上小深田</t>
  </si>
  <si>
    <t>下小深田</t>
  </si>
  <si>
    <t>折戸町</t>
  </si>
  <si>
    <t>上ノ山</t>
  </si>
  <si>
    <t>中ノ狭間</t>
  </si>
  <si>
    <t>上納</t>
  </si>
  <si>
    <t>孫三ケ入</t>
  </si>
  <si>
    <t>東田面</t>
  </si>
  <si>
    <t>平池</t>
  </si>
  <si>
    <t>高松</t>
  </si>
  <si>
    <t>東前田</t>
  </si>
  <si>
    <t>出屋敷</t>
  </si>
  <si>
    <t>西前田</t>
  </si>
  <si>
    <t>寺脇</t>
  </si>
  <si>
    <t>西田面</t>
  </si>
  <si>
    <t>大島</t>
  </si>
  <si>
    <t>西浦</t>
  </si>
  <si>
    <t>笠寺山</t>
  </si>
  <si>
    <t>森下</t>
  </si>
  <si>
    <t>鎌ケ寿</t>
  </si>
  <si>
    <t>三ケ所</t>
  </si>
  <si>
    <t>定納</t>
  </si>
  <si>
    <t>枯木</t>
  </si>
  <si>
    <t>梨子ノ木</t>
  </si>
  <si>
    <t>梅森町</t>
  </si>
  <si>
    <t>株山</t>
  </si>
  <si>
    <t>藤枝町</t>
  </si>
  <si>
    <t>新田</t>
  </si>
  <si>
    <t>上松</t>
  </si>
  <si>
    <t>北田面</t>
  </si>
  <si>
    <t>小六田</t>
  </si>
  <si>
    <t>西後</t>
  </si>
  <si>
    <t>西外面</t>
  </si>
  <si>
    <t>庚申</t>
  </si>
  <si>
    <t>向江</t>
  </si>
  <si>
    <t>小山</t>
  </si>
  <si>
    <t>廻間</t>
  </si>
  <si>
    <t>片平</t>
  </si>
  <si>
    <t>奥廻間</t>
  </si>
  <si>
    <t>米野木町</t>
  </si>
  <si>
    <t>藤島町</t>
  </si>
  <si>
    <t>家下</t>
  </si>
  <si>
    <t>追鳥</t>
  </si>
  <si>
    <t>相山</t>
  </si>
  <si>
    <t>南荒田</t>
  </si>
  <si>
    <t>六反田</t>
  </si>
  <si>
    <t>阿弥陀前</t>
  </si>
  <si>
    <t>寺下</t>
  </si>
  <si>
    <t>土岡</t>
  </si>
  <si>
    <t>八反田</t>
  </si>
  <si>
    <t>奥畑</t>
  </si>
  <si>
    <t>元郷</t>
  </si>
  <si>
    <t>東浦</t>
  </si>
  <si>
    <t>丁田</t>
  </si>
  <si>
    <t>瓶ノ側</t>
  </si>
  <si>
    <t>農来</t>
  </si>
  <si>
    <t>小万場</t>
  </si>
  <si>
    <t>小馬場</t>
  </si>
  <si>
    <t>芝干</t>
  </si>
  <si>
    <t>北畑</t>
  </si>
  <si>
    <t>五反田</t>
  </si>
  <si>
    <t>宮前</t>
  </si>
  <si>
    <t>平子</t>
  </si>
  <si>
    <t>榎坪</t>
  </si>
  <si>
    <t>大根</t>
  </si>
  <si>
    <t>仲田</t>
  </si>
  <si>
    <t>上田</t>
  </si>
  <si>
    <t>福成</t>
  </si>
  <si>
    <t>長塚</t>
  </si>
  <si>
    <t>油田</t>
  </si>
  <si>
    <t>本郷町</t>
  </si>
  <si>
    <t>仲大原</t>
  </si>
  <si>
    <t>流</t>
  </si>
  <si>
    <t>番城田</t>
  </si>
  <si>
    <t>的場</t>
  </si>
  <si>
    <t>小廻間</t>
  </si>
  <si>
    <t>小橋</t>
  </si>
  <si>
    <t>下五反田</t>
  </si>
  <si>
    <t>宮下</t>
  </si>
  <si>
    <t>上五反田</t>
  </si>
  <si>
    <t>柿ノ木島</t>
  </si>
  <si>
    <t>法念寺</t>
  </si>
  <si>
    <t>柿ノ木前</t>
  </si>
  <si>
    <t>鴻土</t>
  </si>
  <si>
    <t>丸山</t>
  </si>
  <si>
    <t>追頃</t>
  </si>
  <si>
    <t>御器街道</t>
  </si>
  <si>
    <t>西原北通</t>
  </si>
  <si>
    <t>細口</t>
  </si>
  <si>
    <t>福井原</t>
  </si>
  <si>
    <t>三ケ峯</t>
  </si>
  <si>
    <t>西原南通</t>
  </si>
  <si>
    <t>前川</t>
  </si>
  <si>
    <t>南山</t>
  </si>
  <si>
    <t>古郷</t>
  </si>
  <si>
    <t>西原</t>
  </si>
  <si>
    <t>三本木町</t>
  </si>
  <si>
    <t>上川田</t>
  </si>
  <si>
    <t>水落</t>
  </si>
  <si>
    <t>大池下</t>
  </si>
  <si>
    <t>東水落</t>
  </si>
  <si>
    <t>細廻間</t>
  </si>
  <si>
    <t>福池</t>
  </si>
  <si>
    <t>一番割</t>
  </si>
  <si>
    <t>下川田</t>
  </si>
  <si>
    <t>岩崎町</t>
  </si>
  <si>
    <t>北新町</t>
  </si>
  <si>
    <t>南高上</t>
  </si>
  <si>
    <t>北高上</t>
  </si>
  <si>
    <t>北鶯</t>
  </si>
  <si>
    <t>六ノ御堂</t>
  </si>
  <si>
    <t>金萩</t>
  </si>
  <si>
    <t>兼場</t>
  </si>
  <si>
    <t>福井</t>
  </si>
  <si>
    <t>西田</t>
  </si>
  <si>
    <t>東口論義</t>
  </si>
  <si>
    <t>畔道</t>
  </si>
  <si>
    <t>西口論義</t>
  </si>
  <si>
    <t>新ラ田</t>
  </si>
  <si>
    <t>大洞</t>
  </si>
  <si>
    <t>石兼</t>
  </si>
  <si>
    <t>南鶯</t>
  </si>
  <si>
    <t>芦廻間</t>
  </si>
  <si>
    <t>殿ケ池上</t>
  </si>
  <si>
    <t>野田</t>
  </si>
  <si>
    <t>殿ケ池中</t>
  </si>
  <si>
    <t>六坊</t>
  </si>
  <si>
    <t>根裏</t>
  </si>
  <si>
    <t>殿ケ池下</t>
  </si>
  <si>
    <t>西ノ平</t>
  </si>
  <si>
    <t>薬師池西</t>
  </si>
  <si>
    <t>ケカチ</t>
  </si>
  <si>
    <t>二段場</t>
  </si>
  <si>
    <t>神明</t>
  </si>
  <si>
    <t>市場</t>
  </si>
  <si>
    <t>小林</t>
  </si>
  <si>
    <t>狐塚</t>
  </si>
  <si>
    <t>大塚</t>
  </si>
  <si>
    <t>八幡西</t>
  </si>
  <si>
    <t>大廻間</t>
  </si>
  <si>
    <t>相野山</t>
  </si>
  <si>
    <t>向イ田</t>
  </si>
  <si>
    <t>東相野山</t>
  </si>
  <si>
    <t>梅ノ木</t>
  </si>
  <si>
    <t>元井ゲ</t>
  </si>
  <si>
    <t>竹田</t>
  </si>
  <si>
    <t>芝内</t>
  </si>
  <si>
    <t>南ケ丘</t>
  </si>
  <si>
    <t>四ツ池</t>
  </si>
  <si>
    <t>一丁目</t>
  </si>
  <si>
    <t>阿良池</t>
  </si>
  <si>
    <t>二丁目</t>
  </si>
  <si>
    <t>竹ノ山</t>
  </si>
  <si>
    <t>三丁目</t>
  </si>
  <si>
    <t>岩根</t>
  </si>
  <si>
    <t>南口</t>
  </si>
  <si>
    <t>五色園</t>
  </si>
  <si>
    <t>四丁目</t>
  </si>
  <si>
    <t>岩藤町</t>
  </si>
  <si>
    <t>法然寺</t>
  </si>
  <si>
    <t>梅森台</t>
  </si>
  <si>
    <t>陸見</t>
  </si>
  <si>
    <t>下原</t>
  </si>
  <si>
    <t>三番割</t>
  </si>
  <si>
    <t>黒砂雲</t>
  </si>
  <si>
    <t>五丁目</t>
  </si>
  <si>
    <t>上原</t>
  </si>
  <si>
    <t>所寒</t>
  </si>
  <si>
    <t>七ツ塚</t>
  </si>
  <si>
    <t>長田</t>
  </si>
  <si>
    <t>夏焼</t>
  </si>
  <si>
    <t>一ノ井</t>
  </si>
  <si>
    <t>一ノ廻間</t>
  </si>
  <si>
    <t>東山</t>
  </si>
  <si>
    <t>六丁目</t>
  </si>
  <si>
    <t>七丁目</t>
  </si>
  <si>
    <t>香久山</t>
  </si>
  <si>
    <t>赤池</t>
  </si>
  <si>
    <t>岩崎台</t>
  </si>
  <si>
    <t>栄</t>
  </si>
  <si>
    <t>世帯数</t>
  </si>
  <si>
    <t>町名</t>
    <phoneticPr fontId="2"/>
  </si>
  <si>
    <t>世帯数</t>
    <phoneticPr fontId="2"/>
  </si>
  <si>
    <t>人口</t>
    <phoneticPr fontId="2"/>
  </si>
  <si>
    <t>総数</t>
    <phoneticPr fontId="2"/>
  </si>
  <si>
    <t>男</t>
    <phoneticPr fontId="2"/>
  </si>
  <si>
    <t>女</t>
    <phoneticPr fontId="2"/>
  </si>
  <si>
    <t>町名</t>
    <phoneticPr fontId="2"/>
  </si>
  <si>
    <t>注：表中「－」は小地区名がないところです。</t>
    <rPh sb="0" eb="1">
      <t>チュウ</t>
    </rPh>
    <rPh sb="2" eb="4">
      <t>ヒョウチュウ</t>
    </rPh>
    <rPh sb="8" eb="9">
      <t>ショウ</t>
    </rPh>
    <rPh sb="9" eb="12">
      <t>チクメイ</t>
    </rPh>
    <phoneticPr fontId="2"/>
  </si>
  <si>
    <t>※居住のない小地区は表示してありません。</t>
    <rPh sb="1" eb="3">
      <t>キョジュウ</t>
    </rPh>
    <rPh sb="6" eb="7">
      <t>ショウ</t>
    </rPh>
    <rPh sb="7" eb="9">
      <t>チク</t>
    </rPh>
    <rPh sb="10" eb="12">
      <t>ヒョウジ</t>
    </rPh>
    <phoneticPr fontId="2"/>
  </si>
  <si>
    <t>年</t>
  </si>
  <si>
    <t>人   口</t>
  </si>
  <si>
    <t>総　数</t>
  </si>
  <si>
    <t>男</t>
  </si>
  <si>
    <t>女</t>
  </si>
  <si>
    <t>元</t>
  </si>
  <si>
    <t>２．人口</t>
    <rPh sb="2" eb="4">
      <t>ジンコウ</t>
    </rPh>
    <phoneticPr fontId="2"/>
  </si>
  <si>
    <t>（１）人口及び世帯数の推移</t>
    <rPh sb="3" eb="5">
      <t>ジンコウ</t>
    </rPh>
    <rPh sb="5" eb="6">
      <t>オヨ</t>
    </rPh>
    <rPh sb="7" eb="10">
      <t>セタイスウ</t>
    </rPh>
    <rPh sb="11" eb="13">
      <t>スイイ</t>
    </rPh>
    <phoneticPr fontId="2"/>
  </si>
  <si>
    <t>人口密度（人／k㎡）</t>
    <rPh sb="0" eb="2">
      <t>ジンコウ</t>
    </rPh>
    <rPh sb="2" eb="4">
      <t>ミツド</t>
    </rPh>
    <rPh sb="5" eb="6">
      <t>ジン</t>
    </rPh>
    <phoneticPr fontId="2"/>
  </si>
  <si>
    <t>-</t>
    <phoneticPr fontId="2"/>
  </si>
  <si>
    <t>1世帯当たり
人員（人）</t>
    <rPh sb="1" eb="3">
      <t>セタイ</t>
    </rPh>
    <rPh sb="3" eb="4">
      <t>ア</t>
    </rPh>
    <rPh sb="7" eb="9">
      <t>ジンイン</t>
    </rPh>
    <rPh sb="10" eb="11">
      <t>ニン</t>
    </rPh>
    <phoneticPr fontId="2"/>
  </si>
  <si>
    <t>女１００人に対する人口性比（人）</t>
    <rPh sb="0" eb="1">
      <t>オンナ</t>
    </rPh>
    <rPh sb="4" eb="5">
      <t>ニン</t>
    </rPh>
    <rPh sb="6" eb="7">
      <t>タイ</t>
    </rPh>
    <rPh sb="9" eb="11">
      <t>ジンコウ</t>
    </rPh>
    <rPh sb="11" eb="12">
      <t>セイ</t>
    </rPh>
    <rPh sb="12" eb="13">
      <t>ヒ</t>
    </rPh>
    <rPh sb="14" eb="15">
      <t>ニン</t>
    </rPh>
    <phoneticPr fontId="2"/>
  </si>
  <si>
    <t>人口対前年増加率％</t>
    <phoneticPr fontId="2"/>
  </si>
  <si>
    <t>３．国勢調査</t>
    <rPh sb="2" eb="4">
      <t>コクセイ</t>
    </rPh>
    <rPh sb="4" eb="6">
      <t>チョウサ</t>
    </rPh>
    <phoneticPr fontId="2"/>
  </si>
  <si>
    <t>　　　　区分
年</t>
    <rPh sb="4" eb="6">
      <t>クブン</t>
    </rPh>
    <phoneticPr fontId="2"/>
  </si>
  <si>
    <t>大正</t>
    <rPh sb="0" eb="2">
      <t>タイショウ</t>
    </rPh>
    <phoneticPr fontId="2"/>
  </si>
  <si>
    <t>昭和</t>
    <rPh sb="0" eb="2">
      <t>ショウワ</t>
    </rPh>
    <phoneticPr fontId="2"/>
  </si>
  <si>
    <t>対前回
人口増減率
（％）</t>
    <rPh sb="2" eb="3">
      <t>カイ</t>
    </rPh>
    <rPh sb="4" eb="6">
      <t>ジンコウ</t>
    </rPh>
    <rPh sb="7" eb="8">
      <t>ゲン</t>
    </rPh>
    <phoneticPr fontId="2"/>
  </si>
  <si>
    <t>資料：国勢調査　</t>
    <rPh sb="0" eb="2">
      <t>シリョウ</t>
    </rPh>
    <rPh sb="3" eb="5">
      <t>コクセイ</t>
    </rPh>
    <rPh sb="5" eb="7">
      <t>チョウサ</t>
    </rPh>
    <phoneticPr fontId="2"/>
  </si>
  <si>
    <t>平成</t>
    <rPh sb="0" eb="2">
      <t>ヘイセイ</t>
    </rPh>
    <phoneticPr fontId="2"/>
  </si>
  <si>
    <r>
      <t>各年10月1日</t>
    </r>
    <r>
      <rPr>
        <sz val="11"/>
        <rFont val="ＭＳ Ｐゴシック"/>
        <family val="3"/>
        <charset val="128"/>
      </rPr>
      <t>現在（単位：人）　　　　</t>
    </r>
    <rPh sb="0" eb="1">
      <t>カク</t>
    </rPh>
    <rPh sb="1" eb="2">
      <t>ネン</t>
    </rPh>
    <rPh sb="4" eb="5">
      <t>ガツ</t>
    </rPh>
    <rPh sb="6" eb="7">
      <t>ヒ</t>
    </rPh>
    <rPh sb="7" eb="9">
      <t>ゲンザイ</t>
    </rPh>
    <rPh sb="10" eb="12">
      <t>タンイ</t>
    </rPh>
    <rPh sb="13" eb="14">
      <t>ニン</t>
    </rPh>
    <phoneticPr fontId="2"/>
  </si>
  <si>
    <t>第一次産業</t>
    <rPh sb="0" eb="1">
      <t>ダイ</t>
    </rPh>
    <rPh sb="1" eb="3">
      <t>イチジ</t>
    </rPh>
    <rPh sb="3" eb="5">
      <t>サンギョウ</t>
    </rPh>
    <phoneticPr fontId="2"/>
  </si>
  <si>
    <t>建設業</t>
    <rPh sb="0" eb="3">
      <t>ケンセツギョウ</t>
    </rPh>
    <phoneticPr fontId="2"/>
  </si>
  <si>
    <t>製造業</t>
    <rPh sb="0" eb="3">
      <t>セイゾウギョウ</t>
    </rPh>
    <phoneticPr fontId="2"/>
  </si>
  <si>
    <t>第二次産業</t>
    <rPh sb="0" eb="1">
      <t>ダイ</t>
    </rPh>
    <rPh sb="1" eb="2">
      <t>ニ</t>
    </rPh>
    <rPh sb="2" eb="3">
      <t>ジ</t>
    </rPh>
    <rPh sb="3" eb="5">
      <t>サンギョウ</t>
    </rPh>
    <phoneticPr fontId="2"/>
  </si>
  <si>
    <t>第三次産業</t>
    <rPh sb="0" eb="1">
      <t>ダイ</t>
    </rPh>
    <rPh sb="1" eb="2">
      <t>サン</t>
    </rPh>
    <rPh sb="2" eb="3">
      <t>ジ</t>
    </rPh>
    <rPh sb="3" eb="5">
      <t>サンギョウ</t>
    </rPh>
    <phoneticPr fontId="2"/>
  </si>
  <si>
    <t>電気・ガス・水道業</t>
    <rPh sb="0" eb="2">
      <t>デンキ</t>
    </rPh>
    <rPh sb="6" eb="8">
      <t>スイドウ</t>
    </rPh>
    <rPh sb="8" eb="9">
      <t>ギョウ</t>
    </rPh>
    <phoneticPr fontId="2"/>
  </si>
  <si>
    <t>運輸・通信業</t>
    <rPh sb="0" eb="2">
      <t>ウンユ</t>
    </rPh>
    <rPh sb="3" eb="6">
      <t>ツウシンギョウ</t>
    </rPh>
    <phoneticPr fontId="2"/>
  </si>
  <si>
    <t>卸売・小売業</t>
    <rPh sb="0" eb="2">
      <t>オロシウ</t>
    </rPh>
    <rPh sb="3" eb="6">
      <t>コウリギョウ</t>
    </rPh>
    <phoneticPr fontId="2"/>
  </si>
  <si>
    <t>金融・保険業</t>
    <rPh sb="0" eb="2">
      <t>キンユウ</t>
    </rPh>
    <rPh sb="3" eb="6">
      <t>ホケンギョウ</t>
    </rPh>
    <phoneticPr fontId="2"/>
  </si>
  <si>
    <t>不動産業</t>
    <rPh sb="0" eb="3">
      <t>フドウサン</t>
    </rPh>
    <rPh sb="3" eb="4">
      <t>ギョウ</t>
    </rPh>
    <phoneticPr fontId="2"/>
  </si>
  <si>
    <t>サービス業</t>
    <rPh sb="4" eb="5">
      <t>ギョウ</t>
    </rPh>
    <phoneticPr fontId="2"/>
  </si>
  <si>
    <t>公務</t>
    <rPh sb="0" eb="2">
      <t>コウム</t>
    </rPh>
    <phoneticPr fontId="2"/>
  </si>
  <si>
    <t>分類不能</t>
    <rPh sb="0" eb="2">
      <t>ブンルイ</t>
    </rPh>
    <rPh sb="2" eb="4">
      <t>フノウ</t>
    </rPh>
    <phoneticPr fontId="2"/>
  </si>
  <si>
    <t>構成比</t>
    <rPh sb="0" eb="3">
      <t>コウセイヒ</t>
    </rPh>
    <phoneticPr fontId="2"/>
  </si>
  <si>
    <t>平成２２年</t>
    <rPh sb="0" eb="2">
      <t>ヘイセイ</t>
    </rPh>
    <rPh sb="4" eb="5">
      <t>ネン</t>
    </rPh>
    <phoneticPr fontId="2"/>
  </si>
  <si>
    <t>鉱業</t>
    <rPh sb="0" eb="1">
      <t>コウ</t>
    </rPh>
    <rPh sb="1" eb="2">
      <t>ギョウ</t>
    </rPh>
    <phoneticPr fontId="2"/>
  </si>
  <si>
    <t>農業</t>
    <rPh sb="0" eb="1">
      <t>ノウ</t>
    </rPh>
    <rPh sb="1" eb="2">
      <t>ギョウ</t>
    </rPh>
    <phoneticPr fontId="2"/>
  </si>
  <si>
    <t>林業</t>
    <rPh sb="0" eb="1">
      <t>ハヤシ</t>
    </rPh>
    <rPh sb="1" eb="2">
      <t>ギョウ</t>
    </rPh>
    <phoneticPr fontId="2"/>
  </si>
  <si>
    <t>漁業</t>
    <rPh sb="0" eb="1">
      <t>リョウ</t>
    </rPh>
    <rPh sb="1" eb="2">
      <t>ギョウ</t>
    </rPh>
    <phoneticPr fontId="2"/>
  </si>
  <si>
    <t xml:space="preserve">                  年
区   分</t>
    <rPh sb="18" eb="19">
      <t>ネン</t>
    </rPh>
    <rPh sb="21" eb="22">
      <t>ク</t>
    </rPh>
    <rPh sb="25" eb="26">
      <t>ブン</t>
    </rPh>
    <phoneticPr fontId="2"/>
  </si>
  <si>
    <t>一戸建</t>
    <rPh sb="0" eb="2">
      <t>イッコ</t>
    </rPh>
    <rPh sb="2" eb="3">
      <t>ダ</t>
    </rPh>
    <phoneticPr fontId="2"/>
  </si>
  <si>
    <t>長屋建</t>
    <rPh sb="0" eb="2">
      <t>ナガヤ</t>
    </rPh>
    <rPh sb="2" eb="3">
      <t>タ</t>
    </rPh>
    <phoneticPr fontId="2"/>
  </si>
  <si>
    <t>共同住宅</t>
    <rPh sb="0" eb="2">
      <t>キョウドウ</t>
    </rPh>
    <rPh sb="2" eb="4">
      <t>ジュウタク</t>
    </rPh>
    <phoneticPr fontId="2"/>
  </si>
  <si>
    <t>その他</t>
    <rPh sb="2" eb="3">
      <t>ホカ</t>
    </rPh>
    <phoneticPr fontId="2"/>
  </si>
  <si>
    <t>住宅に住む一般世帯</t>
    <rPh sb="0" eb="2">
      <t>ジュウタク</t>
    </rPh>
    <rPh sb="3" eb="4">
      <t>ス</t>
    </rPh>
    <rPh sb="5" eb="7">
      <t>イッパン</t>
    </rPh>
    <rPh sb="7" eb="9">
      <t>セタイ</t>
    </rPh>
    <phoneticPr fontId="2"/>
  </si>
  <si>
    <t>持ち家</t>
    <rPh sb="0" eb="1">
      <t>モ</t>
    </rPh>
    <rPh sb="2" eb="3">
      <t>イエ</t>
    </rPh>
    <phoneticPr fontId="2"/>
  </si>
  <si>
    <t>民営の借家</t>
    <rPh sb="0" eb="2">
      <t>ミンエイ</t>
    </rPh>
    <rPh sb="3" eb="5">
      <t>シャクヤ</t>
    </rPh>
    <phoneticPr fontId="2"/>
  </si>
  <si>
    <t>給与住宅</t>
    <rPh sb="0" eb="2">
      <t>キュウヨ</t>
    </rPh>
    <rPh sb="2" eb="4">
      <t>ジュウタク</t>
    </rPh>
    <phoneticPr fontId="2"/>
  </si>
  <si>
    <t>日進市民憲章</t>
    <rPh sb="0" eb="3">
      <t>ニ</t>
    </rPh>
    <rPh sb="3" eb="4">
      <t>ミン</t>
    </rPh>
    <rPh sb="4" eb="6">
      <t>ケンショウ</t>
    </rPh>
    <phoneticPr fontId="2"/>
  </si>
  <si>
    <t>　わたくしたちのまち日進市は、めぐまれた自然と歴史的な文化遺産にはぐくまれながら、</t>
    <rPh sb="10" eb="13">
      <t>ニ</t>
    </rPh>
    <rPh sb="20" eb="22">
      <t>シゼン</t>
    </rPh>
    <rPh sb="23" eb="26">
      <t>レキシテキ</t>
    </rPh>
    <rPh sb="27" eb="29">
      <t>ブンカ</t>
    </rPh>
    <rPh sb="29" eb="31">
      <t>イサン</t>
    </rPh>
    <phoneticPr fontId="2"/>
  </si>
  <si>
    <t>調和のとれた発展を目指す青年都市です。</t>
    <rPh sb="0" eb="2">
      <t>チョウワ</t>
    </rPh>
    <rPh sb="6" eb="8">
      <t>ハッテン</t>
    </rPh>
    <rPh sb="9" eb="11">
      <t>メザ</t>
    </rPh>
    <rPh sb="12" eb="14">
      <t>セイネン</t>
    </rPh>
    <rPh sb="14" eb="16">
      <t>トシ</t>
    </rPh>
    <phoneticPr fontId="2"/>
  </si>
  <si>
    <t>１　緑とやすらぎのある豊かで美しいまちをつくりましょう。</t>
    <rPh sb="2" eb="3">
      <t>ミドリ</t>
    </rPh>
    <rPh sb="11" eb="12">
      <t>ユタ</t>
    </rPh>
    <rPh sb="14" eb="15">
      <t>ウツク</t>
    </rPh>
    <phoneticPr fontId="2"/>
  </si>
  <si>
    <t>１　きまりを守り互いに助け合い心のかようまちをつくりましょう。</t>
    <rPh sb="6" eb="7">
      <t>マモ</t>
    </rPh>
    <rPh sb="8" eb="9">
      <t>タガ</t>
    </rPh>
    <rPh sb="11" eb="12">
      <t>タス</t>
    </rPh>
    <rPh sb="13" eb="14">
      <t>ア</t>
    </rPh>
    <rPh sb="15" eb="16">
      <t>ココロ</t>
    </rPh>
    <phoneticPr fontId="2"/>
  </si>
  <si>
    <t>１　スポーツに親しみ健康で生きがいのある明るいまちをつくりましょう。</t>
    <rPh sb="7" eb="8">
      <t>シタ</t>
    </rPh>
    <rPh sb="10" eb="12">
      <t>ケンコウ</t>
    </rPh>
    <rPh sb="13" eb="14">
      <t>イ</t>
    </rPh>
    <rPh sb="20" eb="21">
      <t>アカ</t>
    </rPh>
    <phoneticPr fontId="2"/>
  </si>
  <si>
    <t>１　教養を高め豊かな心を育て世界と手をつなぐ平和なまちをつくりましょう。</t>
    <rPh sb="2" eb="4">
      <t>キョウヨウ</t>
    </rPh>
    <rPh sb="5" eb="6">
      <t>タカ</t>
    </rPh>
    <rPh sb="7" eb="8">
      <t>ユタ</t>
    </rPh>
    <rPh sb="10" eb="11">
      <t>ココロ</t>
    </rPh>
    <rPh sb="12" eb="13">
      <t>ソダ</t>
    </rPh>
    <rPh sb="14" eb="16">
      <t>セカイ</t>
    </rPh>
    <rPh sb="17" eb="18">
      <t>テ</t>
    </rPh>
    <rPh sb="22" eb="24">
      <t>ヘイワ</t>
    </rPh>
    <phoneticPr fontId="2"/>
  </si>
  <si>
    <t>１　働く喜びと希望にあふれた伸びゆくまちをつくりましょう。</t>
    <rPh sb="2" eb="3">
      <t>ハタラ</t>
    </rPh>
    <rPh sb="4" eb="5">
      <t>ヨロコ</t>
    </rPh>
    <rPh sb="7" eb="9">
      <t>キボウ</t>
    </rPh>
    <rPh sb="14" eb="15">
      <t>ノ</t>
    </rPh>
    <phoneticPr fontId="2"/>
  </si>
  <si>
    <t>日進市長寿社会憲章</t>
    <rPh sb="0" eb="3">
      <t>ニ</t>
    </rPh>
    <rPh sb="3" eb="5">
      <t>チョウジュ</t>
    </rPh>
    <rPh sb="5" eb="7">
      <t>シャカイ</t>
    </rPh>
    <rPh sb="7" eb="9">
      <t>ケンショウ</t>
    </rPh>
    <phoneticPr fontId="2"/>
  </si>
  <si>
    <t>１　健康な心とからだをつくり　いつまでも生きがいにみちた人生をおくります。</t>
    <rPh sb="2" eb="4">
      <t>ケンコウ</t>
    </rPh>
    <rPh sb="5" eb="6">
      <t>ココロ</t>
    </rPh>
    <rPh sb="20" eb="21">
      <t>イ</t>
    </rPh>
    <rPh sb="28" eb="30">
      <t>ジンセイ</t>
    </rPh>
    <phoneticPr fontId="2"/>
  </si>
  <si>
    <t>１　家族のきずなを大切にし　うるおいのある楽しい家庭をつくります。</t>
    <rPh sb="2" eb="4">
      <t>カゾク</t>
    </rPh>
    <rPh sb="9" eb="11">
      <t>タイセツ</t>
    </rPh>
    <rPh sb="21" eb="22">
      <t>タノ</t>
    </rPh>
    <rPh sb="24" eb="26">
      <t>カテイ</t>
    </rPh>
    <phoneticPr fontId="2"/>
  </si>
  <si>
    <t>１　お互いにささえ合い　ともに生きる地域をそだてます。</t>
    <rPh sb="3" eb="4">
      <t>タガ</t>
    </rPh>
    <rPh sb="9" eb="10">
      <t>ア</t>
    </rPh>
    <rPh sb="15" eb="16">
      <t>イ</t>
    </rPh>
    <rPh sb="18" eb="20">
      <t>チイキ</t>
    </rPh>
    <phoneticPr fontId="2"/>
  </si>
  <si>
    <t>１　人それぞれの経験と能力をいかし　すすんで社会活動に参加します。</t>
    <rPh sb="2" eb="3">
      <t>ヒト</t>
    </rPh>
    <rPh sb="8" eb="10">
      <t>ケイケン</t>
    </rPh>
    <rPh sb="11" eb="13">
      <t>ノウリョク</t>
    </rPh>
    <rPh sb="22" eb="24">
      <t>シャカイ</t>
    </rPh>
    <rPh sb="24" eb="26">
      <t>カツドウ</t>
    </rPh>
    <rPh sb="27" eb="29">
      <t>サンカ</t>
    </rPh>
    <phoneticPr fontId="2"/>
  </si>
  <si>
    <t>１　自然に親しみ　安全で安らぎのある住みよいまちをつくります。</t>
    <rPh sb="2" eb="4">
      <t>シゼン</t>
    </rPh>
    <rPh sb="5" eb="6">
      <t>シタ</t>
    </rPh>
    <rPh sb="9" eb="11">
      <t>アンゼン</t>
    </rPh>
    <rPh sb="12" eb="13">
      <t>ヤス</t>
    </rPh>
    <rPh sb="18" eb="19">
      <t>ス</t>
    </rPh>
    <phoneticPr fontId="2"/>
  </si>
  <si>
    <t>日進市非核平和都市宣言</t>
    <rPh sb="0" eb="3">
      <t>ニ</t>
    </rPh>
    <rPh sb="3" eb="5">
      <t>ヒカク</t>
    </rPh>
    <rPh sb="5" eb="7">
      <t>ヘイワ</t>
    </rPh>
    <rPh sb="7" eb="9">
      <t>トシ</t>
    </rPh>
    <rPh sb="9" eb="11">
      <t>センゲン</t>
    </rPh>
    <phoneticPr fontId="2"/>
  </si>
  <si>
    <t>　世界の恒久平和は、全人類共通の願いであります。</t>
    <rPh sb="1" eb="3">
      <t>セカイ</t>
    </rPh>
    <rPh sb="4" eb="6">
      <t>コウキュウ</t>
    </rPh>
    <rPh sb="6" eb="8">
      <t>ヘイワ</t>
    </rPh>
    <rPh sb="10" eb="13">
      <t>ゼンジンルイ</t>
    </rPh>
    <rPh sb="13" eb="15">
      <t>キョウツウ</t>
    </rPh>
    <rPh sb="16" eb="17">
      <t>ネガ</t>
    </rPh>
    <phoneticPr fontId="2"/>
  </si>
  <si>
    <t>　ここに日進市は、平和への願いをあらたにするとともに「非核平和都市」を宣言します。</t>
    <rPh sb="4" eb="7">
      <t>ニ</t>
    </rPh>
    <rPh sb="9" eb="11">
      <t>ヘイワ</t>
    </rPh>
    <rPh sb="13" eb="14">
      <t>ネガ</t>
    </rPh>
    <rPh sb="27" eb="29">
      <t>ヒカク</t>
    </rPh>
    <rPh sb="29" eb="31">
      <t>ヘイワ</t>
    </rPh>
    <rPh sb="31" eb="33">
      <t>トシ</t>
    </rPh>
    <rPh sb="35" eb="37">
      <t>センゲン</t>
    </rPh>
    <phoneticPr fontId="2"/>
  </si>
  <si>
    <t>市章</t>
    <rPh sb="0" eb="2">
      <t>シショウ</t>
    </rPh>
    <phoneticPr fontId="2"/>
  </si>
  <si>
    <t>市の花　アジサイ（紫陽花）</t>
    <rPh sb="0" eb="1">
      <t>シ</t>
    </rPh>
    <rPh sb="2" eb="3">
      <t>ハナ</t>
    </rPh>
    <rPh sb="9" eb="12">
      <t>アジサイ</t>
    </rPh>
    <phoneticPr fontId="2"/>
  </si>
  <si>
    <t>市の木　キンモクセイ（金木犀）</t>
    <rPh sb="0" eb="1">
      <t>シ</t>
    </rPh>
    <rPh sb="2" eb="3">
      <t>キ</t>
    </rPh>
    <rPh sb="11" eb="14">
      <t>キンモクセイ</t>
    </rPh>
    <phoneticPr fontId="2"/>
  </si>
  <si>
    <t>人口及び世帯数の推移　　・・・・・・・・・・・・・・・・・・・・・・・・・・・・・・・・・・・・・・・・・・・・・・・・</t>
    <rPh sb="0" eb="2">
      <t>ジンコウ</t>
    </rPh>
    <rPh sb="2" eb="3">
      <t>オヨ</t>
    </rPh>
    <rPh sb="4" eb="7">
      <t>セタイスウ</t>
    </rPh>
    <rPh sb="8" eb="10">
      <t>スイイ</t>
    </rPh>
    <phoneticPr fontId="2"/>
  </si>
  <si>
    <t>町・丁目・字別人口及び世帯数　　・・・・・・・・・・・・・・・・・・・・・・・・・・・・・・・・・・・・・・・・・・</t>
    <rPh sb="0" eb="1">
      <t>チョウ</t>
    </rPh>
    <rPh sb="2" eb="4">
      <t>チョウメ</t>
    </rPh>
    <rPh sb="5" eb="6">
      <t>アザ</t>
    </rPh>
    <rPh sb="6" eb="7">
      <t>ベツ</t>
    </rPh>
    <rPh sb="7" eb="9">
      <t>ジンコウ</t>
    </rPh>
    <rPh sb="9" eb="10">
      <t>オヨ</t>
    </rPh>
    <rPh sb="11" eb="14">
      <t>セタイスウ</t>
    </rPh>
    <phoneticPr fontId="2"/>
  </si>
  <si>
    <t>農家数・農家就業人口及び経営耕地面積　　・・・・・・・・・・・・・・・・・・・・・・・・・・・・・・・・・・・・・・・・・・</t>
    <rPh sb="0" eb="2">
      <t>ノウカ</t>
    </rPh>
    <rPh sb="2" eb="3">
      <t>スウ</t>
    </rPh>
    <rPh sb="4" eb="6">
      <t>ノウカ</t>
    </rPh>
    <rPh sb="6" eb="8">
      <t>シュウギョウ</t>
    </rPh>
    <rPh sb="8" eb="10">
      <t>ジンコウ</t>
    </rPh>
    <rPh sb="10" eb="11">
      <t>オヨ</t>
    </rPh>
    <rPh sb="12" eb="14">
      <t>ケイエイ</t>
    </rPh>
    <rPh sb="14" eb="16">
      <t>コウチ</t>
    </rPh>
    <rPh sb="16" eb="18">
      <t>メンセキ</t>
    </rPh>
    <phoneticPr fontId="2"/>
  </si>
  <si>
    <t>出生の状況　　・・・・・・・・・・・・・・・・・・・・・・・・・・・・・・・・・・・・・・・・・・・・・・・・・・・</t>
    <rPh sb="0" eb="2">
      <t>シュッショウ</t>
    </rPh>
    <rPh sb="3" eb="5">
      <t>ジョウキョウ</t>
    </rPh>
    <phoneticPr fontId="2"/>
  </si>
  <si>
    <t>死因別死亡者数　　・・・・・・・・・・・・・・・・・・・・・・・・・・・・・・・・・・・・・・・・・・・・・・・・・・・</t>
    <rPh sb="0" eb="2">
      <t>シイン</t>
    </rPh>
    <rPh sb="2" eb="3">
      <t>ベツ</t>
    </rPh>
    <rPh sb="3" eb="5">
      <t>シボウ</t>
    </rPh>
    <rPh sb="5" eb="6">
      <t>シャ</t>
    </rPh>
    <rPh sb="6" eb="7">
      <t>スウ</t>
    </rPh>
    <phoneticPr fontId="2"/>
  </si>
  <si>
    <t>ごみ収集資源回収状況　　・・・・・・・・・・・・・・・・・・・・・・・・・・・・・・・・・・・・・・・・・・・・・・・・・・・</t>
    <rPh sb="2" eb="4">
      <t>シュウシュウ</t>
    </rPh>
    <rPh sb="4" eb="6">
      <t>シゲン</t>
    </rPh>
    <rPh sb="6" eb="8">
      <t>カイシュウ</t>
    </rPh>
    <rPh sb="8" eb="10">
      <t>ジョウキョウ</t>
    </rPh>
    <phoneticPr fontId="2"/>
  </si>
  <si>
    <t>犯罪発生状況　　・・・・・・・・・・・・・・・・・・・・・・・・・・・・・・・・・・・・・・・・・・・・・・・・・・・</t>
    <rPh sb="0" eb="2">
      <t>ハンザイ</t>
    </rPh>
    <rPh sb="2" eb="4">
      <t>ハッセイ</t>
    </rPh>
    <rPh sb="4" eb="6">
      <t>ジョウキョウ</t>
    </rPh>
    <phoneticPr fontId="2"/>
  </si>
  <si>
    <t>交通事故発生状況　　・・・・・・・・・・・・・・・・・・・・・・・・・・・・・・・・・・・・・・・・・・・・・・・・・・・　　</t>
    <rPh sb="0" eb="2">
      <t>コウツウ</t>
    </rPh>
    <rPh sb="2" eb="4">
      <t>ジコ</t>
    </rPh>
    <rPh sb="4" eb="6">
      <t>ハッセイ</t>
    </rPh>
    <rPh sb="6" eb="8">
      <t>ジョウキョウ</t>
    </rPh>
    <phoneticPr fontId="2"/>
  </si>
  <si>
    <t>火災発生状況　　・・・・・・・・・・・・・・・・・・・・・・・・・・・・・・・・・・・・・・・・・・・・・・・・・・・</t>
    <rPh sb="0" eb="2">
      <t>カサイ</t>
    </rPh>
    <rPh sb="2" eb="4">
      <t>ハッセイ</t>
    </rPh>
    <rPh sb="4" eb="6">
      <t>ジョウキョウ</t>
    </rPh>
    <phoneticPr fontId="2"/>
  </si>
  <si>
    <t>救急活動状況　　・・・・・・・・・・・・・・・・・・・・・・・・・・・・・・・・・・・・・・・・・・・・・・・・・・・</t>
    <rPh sb="0" eb="2">
      <t>キュウキュウ</t>
    </rPh>
    <rPh sb="2" eb="4">
      <t>カツドウ</t>
    </rPh>
    <rPh sb="4" eb="6">
      <t>ジョウキョウ</t>
    </rPh>
    <phoneticPr fontId="2"/>
  </si>
  <si>
    <t>財政力　　・・・・・・・・・・・・・・・・・・・・・・・・・・・・・・・・・・・・・・・・・・・・・・・・・・・・・・・・・・・・・・・・・・・　</t>
    <rPh sb="0" eb="3">
      <t>ザイセイリョク</t>
    </rPh>
    <phoneticPr fontId="2"/>
  </si>
  <si>
    <t>一般会計財源別歳入決算額　　・・・・・・・・・・・・・・・・・・・・・・・・・・・・・・・・・・・・・・・・・・・・・・・・・・・</t>
    <rPh sb="0" eb="2">
      <t>イッパン</t>
    </rPh>
    <rPh sb="2" eb="4">
      <t>カイケイ</t>
    </rPh>
    <rPh sb="4" eb="6">
      <t>ザイゲン</t>
    </rPh>
    <rPh sb="6" eb="7">
      <t>ベツ</t>
    </rPh>
    <rPh sb="7" eb="9">
      <t>サイニュウ</t>
    </rPh>
    <rPh sb="9" eb="11">
      <t>ケッサン</t>
    </rPh>
    <rPh sb="11" eb="12">
      <t>ガク</t>
    </rPh>
    <phoneticPr fontId="2"/>
  </si>
  <si>
    <t>一般会計目的別歳出決算額　　・・・・・・・・・・・・・・・・・・・・・・・・・・・・・・・・・・・・・・・・・・・・・・・・・・・</t>
    <rPh sb="0" eb="2">
      <t>イッパン</t>
    </rPh>
    <rPh sb="2" eb="4">
      <t>カイケイ</t>
    </rPh>
    <rPh sb="4" eb="6">
      <t>モクテキ</t>
    </rPh>
    <rPh sb="6" eb="7">
      <t>ベツ</t>
    </rPh>
    <rPh sb="7" eb="9">
      <t>サイシュツ</t>
    </rPh>
    <rPh sb="9" eb="11">
      <t>ケッサン</t>
    </rPh>
    <rPh sb="11" eb="12">
      <t>ガク</t>
    </rPh>
    <phoneticPr fontId="2"/>
  </si>
  <si>
    <t>特別会計歳入決算額　　・・・・・・・・・・・・・・・・・・・・・・・・・・・・・・・・・・・・・・・・・・・・・・・・・・・</t>
    <rPh sb="0" eb="2">
      <t>トクベツ</t>
    </rPh>
    <rPh sb="2" eb="4">
      <t>カイケイ</t>
    </rPh>
    <rPh sb="4" eb="6">
      <t>サイニュウ</t>
    </rPh>
    <rPh sb="6" eb="8">
      <t>ケッサン</t>
    </rPh>
    <rPh sb="8" eb="9">
      <t>ガク</t>
    </rPh>
    <phoneticPr fontId="2"/>
  </si>
  <si>
    <t>特別会計歳出決算額　　・・・・・・・・・・・・・・・・・・・・・・・・・・・・・・・・・・・・・・・・・・・・・・・・・・・</t>
    <rPh sb="0" eb="2">
      <t>トクベツ</t>
    </rPh>
    <rPh sb="2" eb="4">
      <t>カイケイ</t>
    </rPh>
    <rPh sb="4" eb="6">
      <t>サイシュツ</t>
    </rPh>
    <rPh sb="6" eb="8">
      <t>ケッサン</t>
    </rPh>
    <rPh sb="8" eb="9">
      <t>ガク</t>
    </rPh>
    <phoneticPr fontId="2"/>
  </si>
  <si>
    <t>5-2</t>
    <phoneticPr fontId="2"/>
  </si>
  <si>
    <t>岩崎町芦廻間112番849</t>
    <rPh sb="0" eb="2">
      <t>イワサキ</t>
    </rPh>
    <rPh sb="2" eb="3">
      <t>チョウ</t>
    </rPh>
    <rPh sb="3" eb="4">
      <t>アシ</t>
    </rPh>
    <rPh sb="4" eb="5">
      <t>マワ</t>
    </rPh>
    <rPh sb="5" eb="6">
      <t>マ</t>
    </rPh>
    <rPh sb="9" eb="10">
      <t>バン</t>
    </rPh>
    <phoneticPr fontId="2"/>
  </si>
  <si>
    <t>竹の山二丁目1404番</t>
    <rPh sb="0" eb="1">
      <t>タケ</t>
    </rPh>
    <rPh sb="2" eb="3">
      <t>ヤマ</t>
    </rPh>
    <rPh sb="3" eb="6">
      <t>ニチョウメ</t>
    </rPh>
    <rPh sb="10" eb="11">
      <t>バン</t>
    </rPh>
    <phoneticPr fontId="2"/>
  </si>
  <si>
    <t>東山一丁目1402番</t>
    <rPh sb="0" eb="1">
      <t>ヒガシ</t>
    </rPh>
    <rPh sb="1" eb="2">
      <t>ヤマ</t>
    </rPh>
    <rPh sb="2" eb="5">
      <t>イッチョウメ</t>
    </rPh>
    <rPh sb="9" eb="10">
      <t>バン</t>
    </rPh>
    <phoneticPr fontId="2"/>
  </si>
  <si>
    <t>赤池三丁目706番</t>
    <rPh sb="0" eb="2">
      <t>アカイケ</t>
    </rPh>
    <rPh sb="2" eb="5">
      <t>サンチョウメ</t>
    </rPh>
    <rPh sb="8" eb="9">
      <t>バン</t>
    </rPh>
    <phoneticPr fontId="2"/>
  </si>
  <si>
    <t>東山六丁目403番</t>
    <rPh sb="0" eb="1">
      <t>ヒガシ</t>
    </rPh>
    <rPh sb="1" eb="2">
      <t>ヤマ</t>
    </rPh>
    <rPh sb="2" eb="3">
      <t>ロク</t>
    </rPh>
    <rPh sb="3" eb="4">
      <t>チョウ</t>
    </rPh>
    <rPh sb="4" eb="5">
      <t>メ</t>
    </rPh>
    <rPh sb="8" eb="9">
      <t>バン</t>
    </rPh>
    <phoneticPr fontId="2"/>
  </si>
  <si>
    <t>　</t>
    <phoneticPr fontId="2"/>
  </si>
  <si>
    <t>（４）都市計画区域面積（市街化区域・市街化調整区域・用途別地域面積）</t>
    <rPh sb="3" eb="5">
      <t>トシ</t>
    </rPh>
    <rPh sb="5" eb="7">
      <t>ケイカク</t>
    </rPh>
    <rPh sb="7" eb="9">
      <t>クイキ</t>
    </rPh>
    <rPh sb="9" eb="11">
      <t>メンセキ</t>
    </rPh>
    <rPh sb="12" eb="15">
      <t>シガイカ</t>
    </rPh>
    <rPh sb="15" eb="17">
      <t>クイキ</t>
    </rPh>
    <rPh sb="18" eb="21">
      <t>シガイカ</t>
    </rPh>
    <rPh sb="21" eb="23">
      <t>チョウセイ</t>
    </rPh>
    <rPh sb="23" eb="25">
      <t>クイキ</t>
    </rPh>
    <rPh sb="26" eb="28">
      <t>ヨウト</t>
    </rPh>
    <rPh sb="28" eb="29">
      <t>ベツ</t>
    </rPh>
    <rPh sb="29" eb="31">
      <t>チイキ</t>
    </rPh>
    <rPh sb="31" eb="33">
      <t>メンセキ</t>
    </rPh>
    <phoneticPr fontId="2"/>
  </si>
  <si>
    <t>決定告示</t>
    <rPh sb="0" eb="2">
      <t>ケッテイ</t>
    </rPh>
    <rPh sb="2" eb="4">
      <t>コクジ</t>
    </rPh>
    <phoneticPr fontId="2"/>
  </si>
  <si>
    <t>都市計画区域面積</t>
    <rPh sb="0" eb="2">
      <t>トシ</t>
    </rPh>
    <rPh sb="2" eb="4">
      <t>ケイカク</t>
    </rPh>
    <rPh sb="4" eb="6">
      <t>クイキ</t>
    </rPh>
    <rPh sb="6" eb="8">
      <t>メンセキ</t>
    </rPh>
    <phoneticPr fontId="2"/>
  </si>
  <si>
    <t>用途別地域面積</t>
    <rPh sb="0" eb="2">
      <t>ヨウト</t>
    </rPh>
    <rPh sb="2" eb="3">
      <t>ベツ</t>
    </rPh>
    <rPh sb="3" eb="5">
      <t>チイキ</t>
    </rPh>
    <rPh sb="5" eb="7">
      <t>メンセキ</t>
    </rPh>
    <phoneticPr fontId="2"/>
  </si>
  <si>
    <t>住居</t>
    <rPh sb="0" eb="2">
      <t>ジュウキョ</t>
    </rPh>
    <phoneticPr fontId="2"/>
  </si>
  <si>
    <t>近隣商業</t>
    <rPh sb="0" eb="2">
      <t>キンリン</t>
    </rPh>
    <rPh sb="2" eb="4">
      <t>ショウギョウ</t>
    </rPh>
    <phoneticPr fontId="2"/>
  </si>
  <si>
    <t>準工業</t>
    <rPh sb="0" eb="1">
      <t>ジュン</t>
    </rPh>
    <rPh sb="1" eb="3">
      <t>コウギョウ</t>
    </rPh>
    <phoneticPr fontId="2"/>
  </si>
  <si>
    <t>昭和58年</t>
    <rPh sb="0" eb="2">
      <t>ショウワ</t>
    </rPh>
    <rPh sb="4" eb="5">
      <t>ネン</t>
    </rPh>
    <phoneticPr fontId="2"/>
  </si>
  <si>
    <t>昭和59年</t>
    <rPh sb="0" eb="2">
      <t>ショウワ</t>
    </rPh>
    <rPh sb="4" eb="5">
      <t>ネン</t>
    </rPh>
    <phoneticPr fontId="2"/>
  </si>
  <si>
    <t>昭和61年</t>
    <rPh sb="0" eb="2">
      <t>ショウワ</t>
    </rPh>
    <rPh sb="4" eb="5">
      <t>ネン</t>
    </rPh>
    <phoneticPr fontId="2"/>
  </si>
  <si>
    <t>平成元年</t>
    <rPh sb="0" eb="2">
      <t>ヘイセイ</t>
    </rPh>
    <rPh sb="2" eb="4">
      <t>ガンネン</t>
    </rPh>
    <phoneticPr fontId="2"/>
  </si>
  <si>
    <t>平成3年</t>
    <rPh sb="0" eb="2">
      <t>ヘイセイ</t>
    </rPh>
    <rPh sb="3" eb="4">
      <t>ネン</t>
    </rPh>
    <phoneticPr fontId="2"/>
  </si>
  <si>
    <t>市街化
調整区
域面積</t>
    <rPh sb="0" eb="3">
      <t>シガイカ</t>
    </rPh>
    <rPh sb="4" eb="6">
      <t>チョウセイ</t>
    </rPh>
    <rPh sb="6" eb="7">
      <t>ク</t>
    </rPh>
    <rPh sb="8" eb="9">
      <t>イキ</t>
    </rPh>
    <rPh sb="9" eb="11">
      <t>メンセキ</t>
    </rPh>
    <phoneticPr fontId="2"/>
  </si>
  <si>
    <t>平成8年</t>
    <rPh sb="0" eb="2">
      <t>ヘイセイ</t>
    </rPh>
    <rPh sb="3" eb="4">
      <t>ネン</t>
    </rPh>
    <phoneticPr fontId="2"/>
  </si>
  <si>
    <t>平成10年</t>
    <rPh sb="0" eb="2">
      <t>ヘイセイ</t>
    </rPh>
    <rPh sb="4" eb="5">
      <t>ネン</t>
    </rPh>
    <phoneticPr fontId="2"/>
  </si>
  <si>
    <t>平成13年</t>
    <rPh sb="0" eb="2">
      <t>ヘイセイ</t>
    </rPh>
    <rPh sb="4" eb="5">
      <t>ネン</t>
    </rPh>
    <phoneticPr fontId="2"/>
  </si>
  <si>
    <t>平成16年</t>
    <rPh sb="0" eb="2">
      <t>ヘイセイ</t>
    </rPh>
    <rPh sb="4" eb="5">
      <t>ネン</t>
    </rPh>
    <phoneticPr fontId="2"/>
  </si>
  <si>
    <t>平成17年</t>
    <rPh sb="0" eb="2">
      <t>ヘイセイ</t>
    </rPh>
    <rPh sb="4" eb="5">
      <t>ネン</t>
    </rPh>
    <phoneticPr fontId="2"/>
  </si>
  <si>
    <t>第一種低層住居専用</t>
    <rPh sb="0" eb="1">
      <t>ダイ</t>
    </rPh>
    <rPh sb="1" eb="3">
      <t>イッシュ</t>
    </rPh>
    <rPh sb="3" eb="5">
      <t>テイソウ</t>
    </rPh>
    <rPh sb="5" eb="7">
      <t>ジュウキョ</t>
    </rPh>
    <rPh sb="7" eb="9">
      <t>センヨウ</t>
    </rPh>
    <phoneticPr fontId="2"/>
  </si>
  <si>
    <t>第二種低層住居専用</t>
    <rPh sb="0" eb="1">
      <t>ダイ</t>
    </rPh>
    <rPh sb="1" eb="3">
      <t>ニシュ</t>
    </rPh>
    <rPh sb="3" eb="5">
      <t>テイソウ</t>
    </rPh>
    <rPh sb="5" eb="7">
      <t>ジュウキョ</t>
    </rPh>
    <rPh sb="7" eb="9">
      <t>センヨウ</t>
    </rPh>
    <phoneticPr fontId="2"/>
  </si>
  <si>
    <t>第一種住居</t>
    <rPh sb="0" eb="1">
      <t>ダイ</t>
    </rPh>
    <rPh sb="1" eb="3">
      <t>イッシュ</t>
    </rPh>
    <rPh sb="3" eb="5">
      <t>ジュウキョ</t>
    </rPh>
    <phoneticPr fontId="2"/>
  </si>
  <si>
    <t>第二種住居</t>
    <rPh sb="0" eb="1">
      <t>ダイ</t>
    </rPh>
    <rPh sb="1" eb="3">
      <t>ニシュ</t>
    </rPh>
    <rPh sb="3" eb="5">
      <t>ジュウキョ</t>
    </rPh>
    <phoneticPr fontId="2"/>
  </si>
  <si>
    <t>準住居</t>
    <rPh sb="0" eb="1">
      <t>ジュン</t>
    </rPh>
    <rPh sb="1" eb="3">
      <t>ジュウキョ</t>
    </rPh>
    <phoneticPr fontId="2"/>
  </si>
  <si>
    <t>工業地域</t>
    <rPh sb="0" eb="2">
      <t>コウギョウ</t>
    </rPh>
    <rPh sb="2" eb="4">
      <t>チイキ</t>
    </rPh>
    <phoneticPr fontId="2"/>
  </si>
  <si>
    <t>（単位：ha）</t>
    <rPh sb="1" eb="3">
      <t>タンイ</t>
    </rPh>
    <phoneticPr fontId="2"/>
  </si>
  <si>
    <t>平成19年</t>
    <rPh sb="0" eb="2">
      <t>ヘイセイ</t>
    </rPh>
    <rPh sb="4" eb="5">
      <t>ネン</t>
    </rPh>
    <phoneticPr fontId="2"/>
  </si>
  <si>
    <t>平成22年</t>
    <rPh sb="0" eb="2">
      <t>ヘイセイ</t>
    </rPh>
    <rPh sb="4" eb="5">
      <t>ネン</t>
    </rPh>
    <phoneticPr fontId="2"/>
  </si>
  <si>
    <t>平成25年</t>
    <rPh sb="0" eb="2">
      <t>ヘイセイ</t>
    </rPh>
    <rPh sb="4" eb="5">
      <t>ネン</t>
    </rPh>
    <phoneticPr fontId="2"/>
  </si>
  <si>
    <t>資料：都市計画課</t>
    <rPh sb="0" eb="2">
      <t>シリョウ</t>
    </rPh>
    <rPh sb="3" eb="5">
      <t>トシ</t>
    </rPh>
    <rPh sb="5" eb="7">
      <t>ケイカク</t>
    </rPh>
    <rPh sb="7" eb="8">
      <t>カ</t>
    </rPh>
    <phoneticPr fontId="2"/>
  </si>
  <si>
    <t>（４）人口異動の推移</t>
    <rPh sb="3" eb="5">
      <t>ジンコウ</t>
    </rPh>
    <rPh sb="5" eb="7">
      <t>イドウ</t>
    </rPh>
    <rPh sb="8" eb="10">
      <t>スイイ</t>
    </rPh>
    <phoneticPr fontId="2"/>
  </si>
  <si>
    <t>７年</t>
    <rPh sb="1" eb="2">
      <t>ネン</t>
    </rPh>
    <phoneticPr fontId="2"/>
  </si>
  <si>
    <t>８年</t>
    <rPh sb="1" eb="2">
      <t>ネン</t>
    </rPh>
    <phoneticPr fontId="2"/>
  </si>
  <si>
    <t>９年</t>
    <rPh sb="1" eb="2">
      <t>ネン</t>
    </rPh>
    <phoneticPr fontId="2"/>
  </si>
  <si>
    <t>10年</t>
    <rPh sb="2" eb="3">
      <t>ネン</t>
    </rPh>
    <phoneticPr fontId="2"/>
  </si>
  <si>
    <t>11年</t>
    <rPh sb="2" eb="3">
      <t>ネン</t>
    </rPh>
    <phoneticPr fontId="2"/>
  </si>
  <si>
    <t>12年</t>
    <rPh sb="2" eb="3">
      <t>ネン</t>
    </rPh>
    <phoneticPr fontId="2"/>
  </si>
  <si>
    <t>13年</t>
    <rPh sb="2" eb="3">
      <t>ネン</t>
    </rPh>
    <phoneticPr fontId="2"/>
  </si>
  <si>
    <t>14年</t>
    <rPh sb="2" eb="3">
      <t>ネン</t>
    </rPh>
    <phoneticPr fontId="2"/>
  </si>
  <si>
    <t>15年</t>
    <rPh sb="2" eb="3">
      <t>ネン</t>
    </rPh>
    <phoneticPr fontId="2"/>
  </si>
  <si>
    <t>16年</t>
    <rPh sb="2" eb="3">
      <t>ネン</t>
    </rPh>
    <phoneticPr fontId="2"/>
  </si>
  <si>
    <t>17年</t>
    <rPh sb="2" eb="3">
      <t>ネン</t>
    </rPh>
    <phoneticPr fontId="2"/>
  </si>
  <si>
    <t>18年</t>
    <rPh sb="2" eb="3">
      <t>ネン</t>
    </rPh>
    <phoneticPr fontId="2"/>
  </si>
  <si>
    <t>19年</t>
    <rPh sb="2" eb="3">
      <t>ネン</t>
    </rPh>
    <phoneticPr fontId="2"/>
  </si>
  <si>
    <t>20年</t>
    <rPh sb="2" eb="3">
      <t>ネン</t>
    </rPh>
    <phoneticPr fontId="2"/>
  </si>
  <si>
    <t>21年</t>
    <rPh sb="2" eb="3">
      <t>ネン</t>
    </rPh>
    <phoneticPr fontId="2"/>
  </si>
  <si>
    <t>22年</t>
    <rPh sb="2" eb="3">
      <t>ネン</t>
    </rPh>
    <phoneticPr fontId="2"/>
  </si>
  <si>
    <t>23年</t>
    <rPh sb="2" eb="3">
      <t>ネン</t>
    </rPh>
    <phoneticPr fontId="2"/>
  </si>
  <si>
    <t>24年</t>
    <rPh sb="2" eb="3">
      <t>ネン</t>
    </rPh>
    <phoneticPr fontId="2"/>
  </si>
  <si>
    <t>出生</t>
    <rPh sb="0" eb="2">
      <t>シュッセイ</t>
    </rPh>
    <phoneticPr fontId="2"/>
  </si>
  <si>
    <t>死亡</t>
    <rPh sb="0" eb="2">
      <t>シボウ</t>
    </rPh>
    <phoneticPr fontId="2"/>
  </si>
  <si>
    <t>転入</t>
    <rPh sb="0" eb="2">
      <t>テンニュウ</t>
    </rPh>
    <phoneticPr fontId="2"/>
  </si>
  <si>
    <t>転出</t>
    <rPh sb="0" eb="2">
      <t>テンシュツ</t>
    </rPh>
    <phoneticPr fontId="2"/>
  </si>
  <si>
    <t>25年</t>
    <rPh sb="2" eb="3">
      <t>ネン</t>
    </rPh>
    <phoneticPr fontId="2"/>
  </si>
  <si>
    <t>　　（４）人口移動の推移</t>
    <rPh sb="5" eb="7">
      <t>ジンコウ</t>
    </rPh>
    <rPh sb="7" eb="9">
      <t>イドウ</t>
    </rPh>
    <rPh sb="10" eb="12">
      <t>スイイ</t>
    </rPh>
    <phoneticPr fontId="2"/>
  </si>
  <si>
    <t>　　（５）年齢（５歳階級）男女別人口</t>
    <rPh sb="5" eb="7">
      <t>ネンレイ</t>
    </rPh>
    <rPh sb="9" eb="10">
      <t>サイ</t>
    </rPh>
    <rPh sb="10" eb="12">
      <t>カイキュウ</t>
    </rPh>
    <rPh sb="13" eb="15">
      <t>ダンジョ</t>
    </rPh>
    <rPh sb="15" eb="16">
      <t>ベツ</t>
    </rPh>
    <rPh sb="16" eb="18">
      <t>ジンコウ</t>
    </rPh>
    <phoneticPr fontId="2"/>
  </si>
  <si>
    <t>資料：市民課　</t>
    <phoneticPr fontId="2"/>
  </si>
  <si>
    <t>（４）流出入人口・昼間人口</t>
    <rPh sb="3" eb="6">
      <t>リュウシュツニュウ</t>
    </rPh>
    <rPh sb="6" eb="8">
      <t>ジンコウ</t>
    </rPh>
    <rPh sb="9" eb="11">
      <t>ヒルマ</t>
    </rPh>
    <rPh sb="11" eb="13">
      <t>ジンコウ</t>
    </rPh>
    <phoneticPr fontId="2"/>
  </si>
  <si>
    <r>
      <t>各年１０月１日</t>
    </r>
    <r>
      <rPr>
        <sz val="11"/>
        <rFont val="ＭＳ Ｐゴシック"/>
        <family val="3"/>
        <charset val="128"/>
      </rPr>
      <t>現在（単位：人）　　　　</t>
    </r>
    <rPh sb="0" eb="1">
      <t>カク</t>
    </rPh>
    <rPh sb="1" eb="2">
      <t>ネン</t>
    </rPh>
    <rPh sb="4" eb="5">
      <t>ガツ</t>
    </rPh>
    <rPh sb="6" eb="7">
      <t>ヒ</t>
    </rPh>
    <rPh sb="7" eb="9">
      <t>ゲンザイ</t>
    </rPh>
    <rPh sb="10" eb="12">
      <t>タンイ</t>
    </rPh>
    <rPh sb="13" eb="14">
      <t>ニン</t>
    </rPh>
    <phoneticPr fontId="2"/>
  </si>
  <si>
    <t>B　流出人口</t>
    <rPh sb="2" eb="4">
      <t>リュウシュツ</t>
    </rPh>
    <rPh sb="4" eb="6">
      <t>ジンコウ</t>
    </rPh>
    <phoneticPr fontId="2"/>
  </si>
  <si>
    <t>C　流入人口</t>
    <rPh sb="2" eb="4">
      <t>リュウニュウ</t>
    </rPh>
    <rPh sb="4" eb="6">
      <t>ジンコウ</t>
    </rPh>
    <phoneticPr fontId="2"/>
  </si>
  <si>
    <t>F　昼夜間
人口比率
(E/A×100)</t>
    <rPh sb="2" eb="4">
      <t>チュウヤ</t>
    </rPh>
    <rPh sb="4" eb="5">
      <t>カン</t>
    </rPh>
    <rPh sb="6" eb="8">
      <t>ジンコウ</t>
    </rPh>
    <rPh sb="8" eb="10">
      <t>ヒリツ</t>
    </rPh>
    <phoneticPr fontId="2"/>
  </si>
  <si>
    <t xml:space="preserve">      主世帯</t>
    <rPh sb="6" eb="7">
      <t>シュ</t>
    </rPh>
    <rPh sb="7" eb="9">
      <t>セタイ</t>
    </rPh>
    <phoneticPr fontId="2"/>
  </si>
  <si>
    <t xml:space="preserve">     間借り</t>
    <rPh sb="5" eb="7">
      <t>マガ</t>
    </rPh>
    <phoneticPr fontId="2"/>
  </si>
  <si>
    <t>D　流入
超過人口
(C-B)</t>
    <rPh sb="2" eb="4">
      <t>リュウニュウ</t>
    </rPh>
    <rPh sb="5" eb="7">
      <t>チョウカ</t>
    </rPh>
    <rPh sb="7" eb="9">
      <t>ジンコウ</t>
    </rPh>
    <phoneticPr fontId="2"/>
  </si>
  <si>
    <t>　区分
年</t>
    <rPh sb="1" eb="3">
      <t>クブン</t>
    </rPh>
    <rPh sb="8" eb="9">
      <t>ネン</t>
    </rPh>
    <phoneticPr fontId="2"/>
  </si>
  <si>
    <t>総 数</t>
    <rPh sb="0" eb="1">
      <t>フサ</t>
    </rPh>
    <rPh sb="2" eb="3">
      <t>カズ</t>
    </rPh>
    <phoneticPr fontId="2"/>
  </si>
  <si>
    <t>通 勤</t>
    <rPh sb="0" eb="1">
      <t>ツウ</t>
    </rPh>
    <rPh sb="2" eb="3">
      <t>ツトム</t>
    </rPh>
    <phoneticPr fontId="2"/>
  </si>
  <si>
    <t>通 学</t>
    <rPh sb="0" eb="1">
      <t>ツウ</t>
    </rPh>
    <rPh sb="2" eb="3">
      <t>ガク</t>
    </rPh>
    <phoneticPr fontId="2"/>
  </si>
  <si>
    <t>就業者</t>
    <rPh sb="0" eb="3">
      <t>シュウギョウシャ</t>
    </rPh>
    <phoneticPr fontId="2"/>
  </si>
  <si>
    <t>通学者</t>
    <rPh sb="0" eb="3">
      <t>ツウガクシャ</t>
    </rPh>
    <phoneticPr fontId="2"/>
  </si>
  <si>
    <t>日進市に常住する就業者・通学者</t>
    <rPh sb="0" eb="3">
      <t>ニ</t>
    </rPh>
    <rPh sb="4" eb="6">
      <t>ジョウジュウ</t>
    </rPh>
    <rPh sb="8" eb="11">
      <t>シュウギョウシャ</t>
    </rPh>
    <rPh sb="12" eb="15">
      <t>ツウガクシャ</t>
    </rPh>
    <phoneticPr fontId="2"/>
  </si>
  <si>
    <t>日進市内で従業・通学</t>
    <rPh sb="0" eb="3">
      <t>ニ</t>
    </rPh>
    <rPh sb="3" eb="4">
      <t>ナイ</t>
    </rPh>
    <rPh sb="5" eb="7">
      <t>ジュウギョウ</t>
    </rPh>
    <rPh sb="8" eb="10">
      <t>ツウガク</t>
    </rPh>
    <phoneticPr fontId="2"/>
  </si>
  <si>
    <t>流出総数</t>
    <rPh sb="0" eb="2">
      <t>リュウシュツ</t>
    </rPh>
    <rPh sb="2" eb="4">
      <t>ソウスウ</t>
    </rPh>
    <phoneticPr fontId="2"/>
  </si>
  <si>
    <t>県内</t>
    <rPh sb="0" eb="2">
      <t>ケンナイ</t>
    </rPh>
    <phoneticPr fontId="2"/>
  </si>
  <si>
    <t>名古屋市</t>
    <rPh sb="0" eb="4">
      <t>ナゴヤシ</t>
    </rPh>
    <phoneticPr fontId="2"/>
  </si>
  <si>
    <t>千種区</t>
    <rPh sb="0" eb="3">
      <t>チクサク</t>
    </rPh>
    <phoneticPr fontId="2"/>
  </si>
  <si>
    <t>東区</t>
    <rPh sb="0" eb="2">
      <t>ヒガシク</t>
    </rPh>
    <phoneticPr fontId="2"/>
  </si>
  <si>
    <t>北区</t>
    <rPh sb="0" eb="2">
      <t>キタク</t>
    </rPh>
    <phoneticPr fontId="2"/>
  </si>
  <si>
    <t>西区</t>
    <rPh sb="0" eb="2">
      <t>ニシク</t>
    </rPh>
    <phoneticPr fontId="2"/>
  </si>
  <si>
    <t>中村区</t>
    <rPh sb="0" eb="3">
      <t>ナカムラク</t>
    </rPh>
    <phoneticPr fontId="2"/>
  </si>
  <si>
    <t>中区</t>
    <rPh sb="0" eb="2">
      <t>ナカク</t>
    </rPh>
    <phoneticPr fontId="2"/>
  </si>
  <si>
    <t>昭和区</t>
    <rPh sb="0" eb="3">
      <t>ショウワク</t>
    </rPh>
    <phoneticPr fontId="2"/>
  </si>
  <si>
    <t>瑞穂区</t>
    <rPh sb="0" eb="3">
      <t>ミズホク</t>
    </rPh>
    <phoneticPr fontId="2"/>
  </si>
  <si>
    <t>熱田区</t>
    <rPh sb="0" eb="3">
      <t>アツタク</t>
    </rPh>
    <phoneticPr fontId="2"/>
  </si>
  <si>
    <t>中川区</t>
    <rPh sb="0" eb="3">
      <t>ナカガワク</t>
    </rPh>
    <phoneticPr fontId="2"/>
  </si>
  <si>
    <t>港区</t>
    <rPh sb="0" eb="2">
      <t>ミナトク</t>
    </rPh>
    <phoneticPr fontId="2"/>
  </si>
  <si>
    <t>南区</t>
    <rPh sb="0" eb="2">
      <t>ミナミク</t>
    </rPh>
    <phoneticPr fontId="2"/>
  </si>
  <si>
    <t>守山区</t>
    <rPh sb="0" eb="3">
      <t>モリヤマク</t>
    </rPh>
    <phoneticPr fontId="2"/>
  </si>
  <si>
    <t>緑区</t>
    <rPh sb="0" eb="2">
      <t>ミドリク</t>
    </rPh>
    <phoneticPr fontId="2"/>
  </si>
  <si>
    <t>名東区</t>
    <rPh sb="0" eb="3">
      <t>メイトウク</t>
    </rPh>
    <phoneticPr fontId="2"/>
  </si>
  <si>
    <t>天白区</t>
    <rPh sb="0" eb="3">
      <t>テンパクク</t>
    </rPh>
    <phoneticPr fontId="2"/>
  </si>
  <si>
    <t>瀬戸市</t>
    <rPh sb="0" eb="2">
      <t>セト</t>
    </rPh>
    <rPh sb="2" eb="3">
      <t>シ</t>
    </rPh>
    <phoneticPr fontId="2"/>
  </si>
  <si>
    <t>春日井市</t>
    <rPh sb="0" eb="4">
      <t>カスガイシ</t>
    </rPh>
    <phoneticPr fontId="2"/>
  </si>
  <si>
    <t>豊田市</t>
    <rPh sb="0" eb="2">
      <t>トヨタ</t>
    </rPh>
    <rPh sb="2" eb="3">
      <t>シ</t>
    </rPh>
    <phoneticPr fontId="2"/>
  </si>
  <si>
    <t>尾張旭市</t>
    <rPh sb="0" eb="4">
      <t>オワリアサヒシ</t>
    </rPh>
    <phoneticPr fontId="2"/>
  </si>
  <si>
    <t>豊明市</t>
    <rPh sb="0" eb="3">
      <t>トヨアケシ</t>
    </rPh>
    <phoneticPr fontId="2"/>
  </si>
  <si>
    <t>みよし市</t>
    <rPh sb="3" eb="4">
      <t>シ</t>
    </rPh>
    <phoneticPr fontId="2"/>
  </si>
  <si>
    <t>東郷町</t>
    <rPh sb="0" eb="3">
      <t>トウゴウチョウ</t>
    </rPh>
    <phoneticPr fontId="2"/>
  </si>
  <si>
    <t>その他の市町村</t>
    <rPh sb="2" eb="3">
      <t>ホカ</t>
    </rPh>
    <rPh sb="4" eb="7">
      <t>シチョウソン</t>
    </rPh>
    <phoneticPr fontId="2"/>
  </si>
  <si>
    <t>他県</t>
    <rPh sb="0" eb="2">
      <t>タケン</t>
    </rPh>
    <phoneticPr fontId="2"/>
  </si>
  <si>
    <t>常住地による従業・通学
市　　　区　　　町　　　村</t>
    <rPh sb="0" eb="2">
      <t>ジョウジュウ</t>
    </rPh>
    <rPh sb="2" eb="3">
      <t>チ</t>
    </rPh>
    <rPh sb="6" eb="8">
      <t>ジュウギョウ</t>
    </rPh>
    <rPh sb="9" eb="11">
      <t>ツウガク</t>
    </rPh>
    <rPh sb="12" eb="13">
      <t>シ</t>
    </rPh>
    <rPh sb="16" eb="17">
      <t>ク</t>
    </rPh>
    <rPh sb="20" eb="21">
      <t>マチ</t>
    </rPh>
    <rPh sb="24" eb="25">
      <t>ムラ</t>
    </rPh>
    <phoneticPr fontId="2"/>
  </si>
  <si>
    <t>（５）従業・通学地別流出人口（１５歳以上）</t>
    <rPh sb="3" eb="5">
      <t>ジュウギョウ</t>
    </rPh>
    <rPh sb="6" eb="8">
      <t>ツウガク</t>
    </rPh>
    <rPh sb="8" eb="9">
      <t>チ</t>
    </rPh>
    <rPh sb="9" eb="10">
      <t>ベツ</t>
    </rPh>
    <rPh sb="10" eb="12">
      <t>リュウシュツ</t>
    </rPh>
    <rPh sb="12" eb="14">
      <t>ジンコウ</t>
    </rPh>
    <rPh sb="17" eb="20">
      <t>サイイジョウ</t>
    </rPh>
    <phoneticPr fontId="2"/>
  </si>
  <si>
    <t>（６）常住地別流入人口（１５歳以上）</t>
    <rPh sb="3" eb="5">
      <t>ジョウジュウ</t>
    </rPh>
    <rPh sb="5" eb="6">
      <t>チ</t>
    </rPh>
    <rPh sb="6" eb="7">
      <t>ベツ</t>
    </rPh>
    <rPh sb="7" eb="9">
      <t>リュウニュウ</t>
    </rPh>
    <rPh sb="9" eb="11">
      <t>ジンコウ</t>
    </rPh>
    <rPh sb="14" eb="17">
      <t>サイイジョウ</t>
    </rPh>
    <phoneticPr fontId="2"/>
  </si>
  <si>
    <t>従業・通学地による常住
市　　　区　　　町　　　村</t>
    <rPh sb="0" eb="2">
      <t>ジュウギョウ</t>
    </rPh>
    <rPh sb="3" eb="5">
      <t>ツウガク</t>
    </rPh>
    <rPh sb="5" eb="6">
      <t>チ</t>
    </rPh>
    <rPh sb="9" eb="11">
      <t>ジョウジュウ</t>
    </rPh>
    <rPh sb="12" eb="13">
      <t>シ</t>
    </rPh>
    <rPh sb="16" eb="17">
      <t>ク</t>
    </rPh>
    <rPh sb="20" eb="21">
      <t>マチ</t>
    </rPh>
    <rPh sb="24" eb="25">
      <t>ムラ</t>
    </rPh>
    <phoneticPr fontId="2"/>
  </si>
  <si>
    <t>日進市で従業・通学する者</t>
    <rPh sb="0" eb="3">
      <t>ニ</t>
    </rPh>
    <rPh sb="4" eb="6">
      <t>ジュウギョウ</t>
    </rPh>
    <rPh sb="7" eb="9">
      <t>ツウガク</t>
    </rPh>
    <rPh sb="11" eb="12">
      <t>モノ</t>
    </rPh>
    <phoneticPr fontId="2"/>
  </si>
  <si>
    <t>日進市内に常住</t>
    <rPh sb="0" eb="3">
      <t>ニ</t>
    </rPh>
    <rPh sb="3" eb="4">
      <t>ナイ</t>
    </rPh>
    <rPh sb="5" eb="7">
      <t>ジョウジュウ</t>
    </rPh>
    <phoneticPr fontId="2"/>
  </si>
  <si>
    <t>流入総数</t>
    <rPh sb="0" eb="2">
      <t>リュウニュウ</t>
    </rPh>
    <rPh sb="2" eb="4">
      <t>ソウスウ</t>
    </rPh>
    <phoneticPr fontId="2"/>
  </si>
  <si>
    <t>４．農業</t>
    <rPh sb="2" eb="4">
      <t>ノウギョウ</t>
    </rPh>
    <phoneticPr fontId="2"/>
  </si>
  <si>
    <t>（１）農家数・農家就業人口及び経営耕地面積</t>
    <rPh sb="3" eb="5">
      <t>ノウカ</t>
    </rPh>
    <rPh sb="5" eb="6">
      <t>スウ</t>
    </rPh>
    <rPh sb="7" eb="9">
      <t>ノウカ</t>
    </rPh>
    <rPh sb="9" eb="11">
      <t>シュウギョウ</t>
    </rPh>
    <rPh sb="11" eb="13">
      <t>ジンコウ</t>
    </rPh>
    <rPh sb="13" eb="14">
      <t>オヨ</t>
    </rPh>
    <rPh sb="15" eb="17">
      <t>ケイエイ</t>
    </rPh>
    <rPh sb="17" eb="19">
      <t>コウチ</t>
    </rPh>
    <rPh sb="19" eb="21">
      <t>メンセキ</t>
    </rPh>
    <phoneticPr fontId="2"/>
  </si>
  <si>
    <t>樹園地</t>
    <rPh sb="0" eb="1">
      <t>キ</t>
    </rPh>
    <rPh sb="1" eb="2">
      <t>エン</t>
    </rPh>
    <rPh sb="2" eb="3">
      <t>チ</t>
    </rPh>
    <phoneticPr fontId="2"/>
  </si>
  <si>
    <t>経営耕地面積</t>
    <rPh sb="0" eb="2">
      <t>ケイエイ</t>
    </rPh>
    <rPh sb="2" eb="4">
      <t>コウチ</t>
    </rPh>
    <rPh sb="4" eb="6">
      <t>メンセキ</t>
    </rPh>
    <phoneticPr fontId="2"/>
  </si>
  <si>
    <t>年</t>
    <rPh sb="0" eb="1">
      <t>ネン</t>
    </rPh>
    <phoneticPr fontId="2"/>
  </si>
  <si>
    <t>第１種兼業</t>
    <rPh sb="0" eb="1">
      <t>ダイ</t>
    </rPh>
    <rPh sb="2" eb="3">
      <t>シュ</t>
    </rPh>
    <rPh sb="3" eb="5">
      <t>ケンギョウ</t>
    </rPh>
    <phoneticPr fontId="2"/>
  </si>
  <si>
    <t>第２種兼業</t>
    <rPh sb="0" eb="1">
      <t>ダイ</t>
    </rPh>
    <rPh sb="2" eb="3">
      <t>シュ</t>
    </rPh>
    <rPh sb="3" eb="5">
      <t>ケンギョウ</t>
    </rPh>
    <phoneticPr fontId="2"/>
  </si>
  <si>
    <t>兼業農家</t>
    <rPh sb="0" eb="2">
      <t>ケンギョウ</t>
    </rPh>
    <rPh sb="2" eb="4">
      <t>ノウカ</t>
    </rPh>
    <phoneticPr fontId="2"/>
  </si>
  <si>
    <t>資料：農林業センサス</t>
    <rPh sb="0" eb="2">
      <t>シリョウ</t>
    </rPh>
    <rPh sb="3" eb="6">
      <t>ノウリンギョウ</t>
    </rPh>
    <phoneticPr fontId="2"/>
  </si>
  <si>
    <t>0.5
～
1.0</t>
    <phoneticPr fontId="2"/>
  </si>
  <si>
    <t>1.0
～
1.5</t>
    <phoneticPr fontId="2"/>
  </si>
  <si>
    <t>1.5
～
2.0</t>
    <phoneticPr fontId="2"/>
  </si>
  <si>
    <t>2.0
～
3.0</t>
    <phoneticPr fontId="2"/>
  </si>
  <si>
    <t>3.0
～
5.0</t>
    <phoneticPr fontId="2"/>
  </si>
  <si>
    <t>5.0
～
10.0</t>
    <phoneticPr fontId="2"/>
  </si>
  <si>
    <t>（単位：戸）</t>
    <rPh sb="1" eb="3">
      <t>タンイ</t>
    </rPh>
    <rPh sb="4" eb="5">
      <t>コ</t>
    </rPh>
    <phoneticPr fontId="2"/>
  </si>
  <si>
    <t>自給的
農　家</t>
    <rPh sb="0" eb="3">
      <t>ジキュウテキ</t>
    </rPh>
    <rPh sb="4" eb="5">
      <t>ノウ</t>
    </rPh>
    <rPh sb="6" eb="7">
      <t>イエ</t>
    </rPh>
    <phoneticPr fontId="2"/>
  </si>
  <si>
    <t>専業
農家</t>
    <rPh sb="0" eb="2">
      <t>センギョウ</t>
    </rPh>
    <rPh sb="3" eb="5">
      <t>ノウカ</t>
    </rPh>
    <phoneticPr fontId="2"/>
  </si>
  <si>
    <t>５．事業所</t>
    <rPh sb="2" eb="5">
      <t>ジギョウショ</t>
    </rPh>
    <phoneticPr fontId="2"/>
  </si>
  <si>
    <t>（１）産業分類・経営組織別事業所数及び従業者数</t>
    <rPh sb="3" eb="5">
      <t>サンギョウ</t>
    </rPh>
    <rPh sb="5" eb="7">
      <t>ブンルイ</t>
    </rPh>
    <rPh sb="8" eb="10">
      <t>ケイエイ</t>
    </rPh>
    <rPh sb="10" eb="12">
      <t>ソシキ</t>
    </rPh>
    <rPh sb="12" eb="13">
      <t>ベツ</t>
    </rPh>
    <rPh sb="13" eb="16">
      <t>ジギョウショ</t>
    </rPh>
    <rPh sb="16" eb="17">
      <t>スウ</t>
    </rPh>
    <rPh sb="17" eb="18">
      <t>オヨ</t>
    </rPh>
    <rPh sb="19" eb="20">
      <t>ジュウ</t>
    </rPh>
    <rPh sb="20" eb="23">
      <t>ギョウシャスウ</t>
    </rPh>
    <phoneticPr fontId="2"/>
  </si>
  <si>
    <t>事業所数</t>
    <rPh sb="0" eb="3">
      <t>ジギョウショ</t>
    </rPh>
    <rPh sb="3" eb="4">
      <t>スウ</t>
    </rPh>
    <phoneticPr fontId="2"/>
  </si>
  <si>
    <t>従業者数
(人)</t>
    <rPh sb="0" eb="1">
      <t>ジュウ</t>
    </rPh>
    <rPh sb="1" eb="4">
      <t>ギョウシャスウ</t>
    </rPh>
    <rPh sb="6" eb="7">
      <t>ニン</t>
    </rPh>
    <phoneticPr fontId="2"/>
  </si>
  <si>
    <t>総　数</t>
    <phoneticPr fontId="2"/>
  </si>
  <si>
    <t>民　営</t>
    <rPh sb="0" eb="1">
      <t>タミ</t>
    </rPh>
    <rPh sb="2" eb="3">
      <t>エイ</t>
    </rPh>
    <phoneticPr fontId="2"/>
  </si>
  <si>
    <t>農林漁業</t>
    <rPh sb="0" eb="2">
      <t>ノウリン</t>
    </rPh>
    <rPh sb="2" eb="4">
      <t>ギョギョウ</t>
    </rPh>
    <phoneticPr fontId="2"/>
  </si>
  <si>
    <t>産　　業　　分　　類</t>
    <rPh sb="0" eb="1">
      <t>サン</t>
    </rPh>
    <rPh sb="3" eb="4">
      <t>ギョウ</t>
    </rPh>
    <rPh sb="6" eb="7">
      <t>ブン</t>
    </rPh>
    <rPh sb="9" eb="10">
      <t>タグイ</t>
    </rPh>
    <phoneticPr fontId="2"/>
  </si>
  <si>
    <t>鉱業，採石業，砂利採取業</t>
    <rPh sb="0" eb="2">
      <t>コウギョウ</t>
    </rPh>
    <rPh sb="3" eb="5">
      <t>サイセキ</t>
    </rPh>
    <rPh sb="5" eb="6">
      <t>ギョウ</t>
    </rPh>
    <rPh sb="7" eb="9">
      <t>ジャリ</t>
    </rPh>
    <rPh sb="9" eb="12">
      <t>サイシュギョウ</t>
    </rPh>
    <phoneticPr fontId="2"/>
  </si>
  <si>
    <t>電気・ガス・熱供給・水道業</t>
    <rPh sb="0" eb="2">
      <t>デンキ</t>
    </rPh>
    <rPh sb="6" eb="7">
      <t>ネツ</t>
    </rPh>
    <rPh sb="7" eb="9">
      <t>キョウキュウ</t>
    </rPh>
    <rPh sb="10" eb="13">
      <t>スイドウギョウ</t>
    </rPh>
    <phoneticPr fontId="2"/>
  </si>
  <si>
    <t>情報通信業</t>
    <rPh sb="0" eb="2">
      <t>ジョウホウ</t>
    </rPh>
    <rPh sb="2" eb="5">
      <t>ツウシンギョウ</t>
    </rPh>
    <phoneticPr fontId="2"/>
  </si>
  <si>
    <t>運輸業，郵便業</t>
    <rPh sb="0" eb="3">
      <t>ウンユギョウ</t>
    </rPh>
    <rPh sb="4" eb="6">
      <t>ユウビン</t>
    </rPh>
    <rPh sb="6" eb="7">
      <t>ギョウ</t>
    </rPh>
    <phoneticPr fontId="2"/>
  </si>
  <si>
    <t>卸売業，小売業</t>
    <rPh sb="0" eb="3">
      <t>オロシウリギョウ</t>
    </rPh>
    <rPh sb="4" eb="7">
      <t>コウリギョウ</t>
    </rPh>
    <phoneticPr fontId="2"/>
  </si>
  <si>
    <t>金融業，保険業</t>
    <rPh sb="0" eb="3">
      <t>キンユウギョウ</t>
    </rPh>
    <rPh sb="4" eb="7">
      <t>ホケンギョウ</t>
    </rPh>
    <phoneticPr fontId="2"/>
  </si>
  <si>
    <t>不動産業，物品賃貸業</t>
    <rPh sb="0" eb="3">
      <t>フドウサン</t>
    </rPh>
    <rPh sb="3" eb="4">
      <t>ギョウ</t>
    </rPh>
    <rPh sb="5" eb="7">
      <t>ブッピン</t>
    </rPh>
    <rPh sb="7" eb="10">
      <t>チンタイギョウ</t>
    </rPh>
    <phoneticPr fontId="2"/>
  </si>
  <si>
    <t>学術研究，専門・技術サービス業</t>
    <rPh sb="0" eb="2">
      <t>ガクジュツ</t>
    </rPh>
    <rPh sb="2" eb="4">
      <t>ケンキュウ</t>
    </rPh>
    <rPh sb="5" eb="7">
      <t>センモン</t>
    </rPh>
    <rPh sb="8" eb="10">
      <t>ギジュツ</t>
    </rPh>
    <rPh sb="14" eb="15">
      <t>ギョウ</t>
    </rPh>
    <phoneticPr fontId="2"/>
  </si>
  <si>
    <t>宿泊業，飲食サービス業</t>
    <rPh sb="0" eb="2">
      <t>シュクハク</t>
    </rPh>
    <rPh sb="2" eb="3">
      <t>ギョウ</t>
    </rPh>
    <rPh sb="4" eb="6">
      <t>インショク</t>
    </rPh>
    <rPh sb="10" eb="11">
      <t>ギョウ</t>
    </rPh>
    <phoneticPr fontId="2"/>
  </si>
  <si>
    <t>生活関連サービス業，娯楽業</t>
    <rPh sb="0" eb="2">
      <t>セイカツ</t>
    </rPh>
    <rPh sb="2" eb="4">
      <t>カンレン</t>
    </rPh>
    <rPh sb="8" eb="9">
      <t>ギョウ</t>
    </rPh>
    <rPh sb="10" eb="13">
      <t>ゴラクギョウ</t>
    </rPh>
    <phoneticPr fontId="2"/>
  </si>
  <si>
    <t>教育，学習支援業</t>
    <rPh sb="0" eb="2">
      <t>キョウイク</t>
    </rPh>
    <rPh sb="3" eb="5">
      <t>ガクシュウ</t>
    </rPh>
    <rPh sb="5" eb="7">
      <t>シエン</t>
    </rPh>
    <rPh sb="7" eb="8">
      <t>ギョウ</t>
    </rPh>
    <phoneticPr fontId="2"/>
  </si>
  <si>
    <t>医療，福祉</t>
    <rPh sb="0" eb="2">
      <t>イリョウ</t>
    </rPh>
    <rPh sb="3" eb="5">
      <t>フクシ</t>
    </rPh>
    <phoneticPr fontId="2"/>
  </si>
  <si>
    <t>複合サービス事業</t>
    <rPh sb="0" eb="2">
      <t>フクゴウ</t>
    </rPh>
    <rPh sb="6" eb="8">
      <t>ジギョウ</t>
    </rPh>
    <phoneticPr fontId="2"/>
  </si>
  <si>
    <t>サービス業（他に分類されないもの）</t>
    <rPh sb="4" eb="5">
      <t>ギョウ</t>
    </rPh>
    <rPh sb="6" eb="7">
      <t>ホカ</t>
    </rPh>
    <rPh sb="8" eb="10">
      <t>ブンルイ</t>
    </rPh>
    <phoneticPr fontId="2"/>
  </si>
  <si>
    <t>公務（他に分類されるものを除く）</t>
    <rPh sb="0" eb="2">
      <t>コウム</t>
    </rPh>
    <rPh sb="3" eb="4">
      <t>ホカ</t>
    </rPh>
    <rPh sb="5" eb="7">
      <t>ブンルイ</t>
    </rPh>
    <rPh sb="13" eb="14">
      <t>ノゾ</t>
    </rPh>
    <phoneticPr fontId="2"/>
  </si>
  <si>
    <t>規模別</t>
    <rPh sb="0" eb="3">
      <t>キボベツ</t>
    </rPh>
    <phoneticPr fontId="2"/>
  </si>
  <si>
    <t>従業者数（人）</t>
    <rPh sb="0" eb="1">
      <t>ジュウ</t>
    </rPh>
    <rPh sb="1" eb="4">
      <t>ギョウシャスウ</t>
    </rPh>
    <rPh sb="5" eb="6">
      <t>ニン</t>
    </rPh>
    <phoneticPr fontId="2"/>
  </si>
  <si>
    <t>１～４人</t>
    <rPh sb="3" eb="4">
      <t>ニン</t>
    </rPh>
    <phoneticPr fontId="2"/>
  </si>
  <si>
    <t>５～９人</t>
    <rPh sb="3" eb="4">
      <t>ニン</t>
    </rPh>
    <phoneticPr fontId="2"/>
  </si>
  <si>
    <t>１０～１９人</t>
    <rPh sb="5" eb="6">
      <t>ニン</t>
    </rPh>
    <phoneticPr fontId="2"/>
  </si>
  <si>
    <t>２０～２９人</t>
    <rPh sb="5" eb="6">
      <t>ニン</t>
    </rPh>
    <phoneticPr fontId="2"/>
  </si>
  <si>
    <t>派遣従業者のみ</t>
    <rPh sb="0" eb="2">
      <t>ハケン</t>
    </rPh>
    <rPh sb="2" eb="5">
      <t>ジュウギョウシャ</t>
    </rPh>
    <phoneticPr fontId="2"/>
  </si>
  <si>
    <t>総　　　数</t>
    <rPh sb="0" eb="1">
      <t>フサ</t>
    </rPh>
    <rPh sb="4" eb="5">
      <t>カズ</t>
    </rPh>
    <phoneticPr fontId="2"/>
  </si>
  <si>
    <t>調査対象は同一ですが、調査手法が異なることから差数が全て増加・減少を示すものではありません。</t>
    <rPh sb="0" eb="2">
      <t>チョウサ</t>
    </rPh>
    <rPh sb="2" eb="4">
      <t>タイショウ</t>
    </rPh>
    <rPh sb="5" eb="7">
      <t>ドウイツ</t>
    </rPh>
    <rPh sb="11" eb="13">
      <t>チョウサ</t>
    </rPh>
    <rPh sb="13" eb="15">
      <t>シュホウ</t>
    </rPh>
    <rPh sb="16" eb="17">
      <t>コト</t>
    </rPh>
    <rPh sb="23" eb="24">
      <t>サ</t>
    </rPh>
    <rPh sb="24" eb="25">
      <t>スウ</t>
    </rPh>
    <rPh sb="26" eb="27">
      <t>スベ</t>
    </rPh>
    <rPh sb="28" eb="30">
      <t>ゾウカ</t>
    </rPh>
    <rPh sb="31" eb="33">
      <t>ゲンショウ</t>
    </rPh>
    <rPh sb="34" eb="35">
      <t>シメ</t>
    </rPh>
    <phoneticPr fontId="2"/>
  </si>
  <si>
    <t>６．工業</t>
    <rPh sb="2" eb="4">
      <t>コウギョウ</t>
    </rPh>
    <phoneticPr fontId="2"/>
  </si>
  <si>
    <t>（１）製造業の産業中分類別事業所数・従業者数及び製造品出荷額等</t>
    <rPh sb="3" eb="6">
      <t>セイゾウギョウ</t>
    </rPh>
    <rPh sb="7" eb="9">
      <t>サンギョウ</t>
    </rPh>
    <rPh sb="9" eb="10">
      <t>チュウ</t>
    </rPh>
    <rPh sb="10" eb="12">
      <t>ブンルイ</t>
    </rPh>
    <rPh sb="12" eb="13">
      <t>ベツ</t>
    </rPh>
    <rPh sb="13" eb="16">
      <t>ジギョウショ</t>
    </rPh>
    <rPh sb="16" eb="17">
      <t>スウ</t>
    </rPh>
    <rPh sb="18" eb="19">
      <t>ジュウ</t>
    </rPh>
    <rPh sb="19" eb="22">
      <t>ギョウシャスウ</t>
    </rPh>
    <rPh sb="22" eb="23">
      <t>オヨ</t>
    </rPh>
    <rPh sb="24" eb="27">
      <t>セイゾウヒン</t>
    </rPh>
    <rPh sb="27" eb="29">
      <t>シュッカ</t>
    </rPh>
    <rPh sb="29" eb="30">
      <t>ガク</t>
    </rPh>
    <rPh sb="30" eb="31">
      <t>トウ</t>
    </rPh>
    <phoneticPr fontId="2"/>
  </si>
  <si>
    <t>製造品出荷額等（万円）</t>
    <rPh sb="0" eb="3">
      <t>セイゾウヒン</t>
    </rPh>
    <rPh sb="3" eb="5">
      <t>シュッカ</t>
    </rPh>
    <rPh sb="5" eb="7">
      <t>ガクトウ</t>
    </rPh>
    <rPh sb="8" eb="10">
      <t>マンエン</t>
    </rPh>
    <phoneticPr fontId="2"/>
  </si>
  <si>
    <t>うち製造品出荷額</t>
    <rPh sb="2" eb="5">
      <t>セイゾウヒン</t>
    </rPh>
    <rPh sb="5" eb="7">
      <t>シュッカ</t>
    </rPh>
    <rPh sb="7" eb="8">
      <t>ガク</t>
    </rPh>
    <phoneticPr fontId="2"/>
  </si>
  <si>
    <t>飲料・飼料</t>
    <rPh sb="0" eb="2">
      <t>インリョウ</t>
    </rPh>
    <rPh sb="3" eb="5">
      <t>シリョウ</t>
    </rPh>
    <phoneticPr fontId="2"/>
  </si>
  <si>
    <t>繊維</t>
    <rPh sb="0" eb="2">
      <t>センイ</t>
    </rPh>
    <phoneticPr fontId="2"/>
  </si>
  <si>
    <t>木材・木製品</t>
    <rPh sb="0" eb="2">
      <t>モクザイ</t>
    </rPh>
    <rPh sb="3" eb="4">
      <t>キ</t>
    </rPh>
    <rPh sb="4" eb="6">
      <t>セイヒン</t>
    </rPh>
    <phoneticPr fontId="2"/>
  </si>
  <si>
    <t>家具・装備品</t>
    <rPh sb="0" eb="2">
      <t>カグ</t>
    </rPh>
    <rPh sb="3" eb="6">
      <t>ソウビヒン</t>
    </rPh>
    <phoneticPr fontId="2"/>
  </si>
  <si>
    <t>パルプ・紙</t>
    <rPh sb="4" eb="5">
      <t>カミ</t>
    </rPh>
    <phoneticPr fontId="2"/>
  </si>
  <si>
    <t>印刷</t>
    <rPh sb="0" eb="2">
      <t>インサツ</t>
    </rPh>
    <phoneticPr fontId="2"/>
  </si>
  <si>
    <t>化学</t>
    <rPh sb="0" eb="2">
      <t>カガク</t>
    </rPh>
    <phoneticPr fontId="2"/>
  </si>
  <si>
    <t>石油・石炭</t>
    <rPh sb="0" eb="2">
      <t>セキユ</t>
    </rPh>
    <rPh sb="3" eb="5">
      <t>セキタン</t>
    </rPh>
    <phoneticPr fontId="2"/>
  </si>
  <si>
    <t>プラスチック</t>
    <phoneticPr fontId="2"/>
  </si>
  <si>
    <t>ゴム製品</t>
    <rPh sb="2" eb="4">
      <t>セイヒン</t>
    </rPh>
    <phoneticPr fontId="2"/>
  </si>
  <si>
    <t>皮革製品</t>
    <rPh sb="0" eb="2">
      <t>ヒカク</t>
    </rPh>
    <rPh sb="2" eb="4">
      <t>セイヒン</t>
    </rPh>
    <phoneticPr fontId="2"/>
  </si>
  <si>
    <t>窯業・土石</t>
    <rPh sb="0" eb="2">
      <t>ヨウギョウ</t>
    </rPh>
    <rPh sb="3" eb="5">
      <t>ドセキ</t>
    </rPh>
    <phoneticPr fontId="2"/>
  </si>
  <si>
    <t>鉄鋼</t>
    <rPh sb="0" eb="2">
      <t>テッコウ</t>
    </rPh>
    <phoneticPr fontId="2"/>
  </si>
  <si>
    <t>非鉄金属</t>
    <rPh sb="0" eb="2">
      <t>ヒテツ</t>
    </rPh>
    <rPh sb="2" eb="4">
      <t>キンゾク</t>
    </rPh>
    <phoneticPr fontId="2"/>
  </si>
  <si>
    <t>金属製品</t>
    <rPh sb="0" eb="2">
      <t>キンゾク</t>
    </rPh>
    <rPh sb="2" eb="4">
      <t>セイヒン</t>
    </rPh>
    <phoneticPr fontId="2"/>
  </si>
  <si>
    <t>はん用機械</t>
    <rPh sb="2" eb="3">
      <t>ヨウ</t>
    </rPh>
    <rPh sb="3" eb="5">
      <t>キカイ</t>
    </rPh>
    <phoneticPr fontId="2"/>
  </si>
  <si>
    <t>生産用機械</t>
    <rPh sb="0" eb="3">
      <t>セイサンヨウ</t>
    </rPh>
    <rPh sb="3" eb="5">
      <t>キカイ</t>
    </rPh>
    <phoneticPr fontId="2"/>
  </si>
  <si>
    <t>業務用機械</t>
    <rPh sb="0" eb="3">
      <t>ギョウムヨウ</t>
    </rPh>
    <rPh sb="3" eb="5">
      <t>キカイ</t>
    </rPh>
    <phoneticPr fontId="2"/>
  </si>
  <si>
    <t>電子部品</t>
    <rPh sb="0" eb="2">
      <t>デンシ</t>
    </rPh>
    <rPh sb="2" eb="4">
      <t>ブヒン</t>
    </rPh>
    <phoneticPr fontId="2"/>
  </si>
  <si>
    <t>電気機械</t>
    <rPh sb="0" eb="2">
      <t>デンキ</t>
    </rPh>
    <rPh sb="2" eb="4">
      <t>キカイ</t>
    </rPh>
    <phoneticPr fontId="2"/>
  </si>
  <si>
    <t>情報通信機械</t>
    <rPh sb="0" eb="2">
      <t>ジョウホウ</t>
    </rPh>
    <rPh sb="2" eb="4">
      <t>ツウシン</t>
    </rPh>
    <rPh sb="4" eb="6">
      <t>キカイ</t>
    </rPh>
    <phoneticPr fontId="2"/>
  </si>
  <si>
    <t>輸送機械</t>
    <rPh sb="0" eb="2">
      <t>ユソウ</t>
    </rPh>
    <rPh sb="2" eb="4">
      <t>キカイ</t>
    </rPh>
    <phoneticPr fontId="2"/>
  </si>
  <si>
    <t>X</t>
    <phoneticPr fontId="2"/>
  </si>
  <si>
    <t>資料：工業統計調査</t>
    <rPh sb="0" eb="2">
      <t>シリョウ</t>
    </rPh>
    <rPh sb="3" eb="5">
      <t>コウギョウ</t>
    </rPh>
    <rPh sb="5" eb="7">
      <t>トウケイ</t>
    </rPh>
    <rPh sb="7" eb="9">
      <t>チョウサ</t>
    </rPh>
    <phoneticPr fontId="2"/>
  </si>
  <si>
    <t>注：従業者４人以上の事業所の数値です。</t>
    <rPh sb="0" eb="1">
      <t>チュウ</t>
    </rPh>
    <rPh sb="2" eb="5">
      <t>ジュウギョウシャ</t>
    </rPh>
    <rPh sb="6" eb="9">
      <t>ニンイジョウ</t>
    </rPh>
    <rPh sb="10" eb="13">
      <t>ジギョウショ</t>
    </rPh>
    <rPh sb="14" eb="16">
      <t>スウチ</t>
    </rPh>
    <phoneticPr fontId="2"/>
  </si>
  <si>
    <t>（２）規模別事業所数・従業者数及び製造品出荷額等</t>
    <rPh sb="3" eb="6">
      <t>キボベツ</t>
    </rPh>
    <rPh sb="6" eb="9">
      <t>ジギョウショ</t>
    </rPh>
    <rPh sb="9" eb="10">
      <t>スウ</t>
    </rPh>
    <rPh sb="11" eb="12">
      <t>ジュウ</t>
    </rPh>
    <rPh sb="12" eb="15">
      <t>ギョウシャスウ</t>
    </rPh>
    <rPh sb="15" eb="16">
      <t>オヨ</t>
    </rPh>
    <rPh sb="17" eb="20">
      <t>セイゾウヒン</t>
    </rPh>
    <rPh sb="20" eb="22">
      <t>シュッカ</t>
    </rPh>
    <rPh sb="22" eb="23">
      <t>ガク</t>
    </rPh>
    <rPh sb="23" eb="24">
      <t>トウ</t>
    </rPh>
    <phoneticPr fontId="2"/>
  </si>
  <si>
    <t>　４～　９人</t>
    <rPh sb="5" eb="6">
      <t>ニン</t>
    </rPh>
    <phoneticPr fontId="2"/>
  </si>
  <si>
    <t>３０～４９人</t>
    <rPh sb="5" eb="6">
      <t>ニン</t>
    </rPh>
    <phoneticPr fontId="2"/>
  </si>
  <si>
    <t>５０～９９人</t>
    <rPh sb="5" eb="6">
      <t>ニン</t>
    </rPh>
    <phoneticPr fontId="2"/>
  </si>
  <si>
    <t>１００～１９９人</t>
    <rPh sb="7" eb="8">
      <t>ニン</t>
    </rPh>
    <phoneticPr fontId="2"/>
  </si>
  <si>
    <t>２００～２９９人</t>
    <rPh sb="7" eb="8">
      <t>ニン</t>
    </rPh>
    <phoneticPr fontId="2"/>
  </si>
  <si>
    <t>３００～４９９人</t>
    <rPh sb="7" eb="8">
      <t>ニン</t>
    </rPh>
    <phoneticPr fontId="2"/>
  </si>
  <si>
    <t>５００人以上</t>
    <rPh sb="3" eb="4">
      <t>ニン</t>
    </rPh>
    <rPh sb="4" eb="6">
      <t>イジョウ</t>
    </rPh>
    <phoneticPr fontId="2"/>
  </si>
  <si>
    <t>（３）製造業の町別事業所数・従業者数及び製造品出荷額等</t>
    <rPh sb="3" eb="6">
      <t>セイゾウギョウ</t>
    </rPh>
    <rPh sb="7" eb="8">
      <t>チョウ</t>
    </rPh>
    <rPh sb="8" eb="9">
      <t>ベツ</t>
    </rPh>
    <rPh sb="9" eb="12">
      <t>ジギョウショ</t>
    </rPh>
    <rPh sb="12" eb="13">
      <t>スウ</t>
    </rPh>
    <rPh sb="14" eb="15">
      <t>ジュウ</t>
    </rPh>
    <rPh sb="15" eb="18">
      <t>ギョウシャスウ</t>
    </rPh>
    <rPh sb="18" eb="19">
      <t>オヨ</t>
    </rPh>
    <rPh sb="20" eb="23">
      <t>セイゾウヒン</t>
    </rPh>
    <rPh sb="23" eb="25">
      <t>シュッカ</t>
    </rPh>
    <rPh sb="25" eb="26">
      <t>ガク</t>
    </rPh>
    <rPh sb="26" eb="27">
      <t>トウ</t>
    </rPh>
    <phoneticPr fontId="2"/>
  </si>
  <si>
    <t>町名</t>
    <rPh sb="0" eb="2">
      <t>チョウメイ</t>
    </rPh>
    <phoneticPr fontId="2"/>
  </si>
  <si>
    <t>従業者数　(人)</t>
    <rPh sb="0" eb="1">
      <t>ジュウ</t>
    </rPh>
    <rPh sb="1" eb="4">
      <t>ギョウシャスウ</t>
    </rPh>
    <rPh sb="6" eb="7">
      <t>ニン</t>
    </rPh>
    <phoneticPr fontId="2"/>
  </si>
  <si>
    <t>折戸町</t>
    <rPh sb="0" eb="2">
      <t>オリト</t>
    </rPh>
    <rPh sb="2" eb="3">
      <t>チョウ</t>
    </rPh>
    <phoneticPr fontId="2"/>
  </si>
  <si>
    <t>米野木町</t>
    <rPh sb="0" eb="1">
      <t>コメ</t>
    </rPh>
    <rPh sb="1" eb="2">
      <t>ノ</t>
    </rPh>
    <rPh sb="2" eb="3">
      <t>キ</t>
    </rPh>
    <rPh sb="3" eb="4">
      <t>チョウ</t>
    </rPh>
    <phoneticPr fontId="2"/>
  </si>
  <si>
    <t>三本木町</t>
    <rPh sb="0" eb="2">
      <t>サンボン</t>
    </rPh>
    <rPh sb="2" eb="3">
      <t>キ</t>
    </rPh>
    <rPh sb="3" eb="4">
      <t>チョウ</t>
    </rPh>
    <phoneticPr fontId="2"/>
  </si>
  <si>
    <t>岩藤町</t>
    <rPh sb="0" eb="2">
      <t>イワフジ</t>
    </rPh>
    <rPh sb="2" eb="3">
      <t>チョウ</t>
    </rPh>
    <phoneticPr fontId="2"/>
  </si>
  <si>
    <t>南ヶ丘</t>
    <rPh sb="0" eb="3">
      <t>ミナミガオカ</t>
    </rPh>
    <phoneticPr fontId="2"/>
  </si>
  <si>
    <t>産業中分類</t>
    <rPh sb="0" eb="2">
      <t>サンギョウ</t>
    </rPh>
    <rPh sb="2" eb="3">
      <t>チュウ</t>
    </rPh>
    <rPh sb="3" eb="5">
      <t>ブンルイ</t>
    </rPh>
    <phoneticPr fontId="2"/>
  </si>
  <si>
    <t>食料品　</t>
    <rPh sb="0" eb="3">
      <t>ショクリョウヒン</t>
    </rPh>
    <phoneticPr fontId="2"/>
  </si>
  <si>
    <t>７．商業</t>
    <rPh sb="2" eb="4">
      <t>ショウギョウ</t>
    </rPh>
    <phoneticPr fontId="2"/>
  </si>
  <si>
    <t>（１）卸売・小売業の商店数・従業者数及び販売額の推移</t>
    <rPh sb="3" eb="5">
      <t>オロシウ</t>
    </rPh>
    <rPh sb="6" eb="9">
      <t>コウリギョウ</t>
    </rPh>
    <rPh sb="10" eb="13">
      <t>ショウテンスウ</t>
    </rPh>
    <rPh sb="14" eb="17">
      <t>ジュウギョウシャ</t>
    </rPh>
    <rPh sb="17" eb="18">
      <t>スウ</t>
    </rPh>
    <rPh sb="18" eb="19">
      <t>オヨ</t>
    </rPh>
    <rPh sb="20" eb="22">
      <t>ハンバイ</t>
    </rPh>
    <rPh sb="22" eb="23">
      <t>ガク</t>
    </rPh>
    <rPh sb="24" eb="26">
      <t>スイイ</t>
    </rPh>
    <phoneticPr fontId="2"/>
  </si>
  <si>
    <t>（２）卸売・小売業の産業分類別商店数・従業者数及び販売額</t>
    <rPh sb="3" eb="5">
      <t>オロシウ</t>
    </rPh>
    <rPh sb="6" eb="9">
      <t>コウリギョウ</t>
    </rPh>
    <rPh sb="10" eb="12">
      <t>サンギョウ</t>
    </rPh>
    <rPh sb="12" eb="14">
      <t>ブンルイ</t>
    </rPh>
    <rPh sb="14" eb="15">
      <t>ベツ</t>
    </rPh>
    <rPh sb="15" eb="18">
      <t>ショウテンスウ</t>
    </rPh>
    <rPh sb="19" eb="22">
      <t>ジュウギョウシャ</t>
    </rPh>
    <rPh sb="22" eb="23">
      <t>スウ</t>
    </rPh>
    <rPh sb="23" eb="24">
      <t>オヨ</t>
    </rPh>
    <rPh sb="25" eb="27">
      <t>ハンバイ</t>
    </rPh>
    <rPh sb="27" eb="28">
      <t>ガク</t>
    </rPh>
    <phoneticPr fontId="2"/>
  </si>
  <si>
    <t>産業分類</t>
    <rPh sb="0" eb="2">
      <t>サンギョウ</t>
    </rPh>
    <rPh sb="2" eb="4">
      <t>ブンルイ</t>
    </rPh>
    <phoneticPr fontId="2"/>
  </si>
  <si>
    <t>商店数</t>
    <rPh sb="0" eb="2">
      <t>ショウテン</t>
    </rPh>
    <rPh sb="2" eb="3">
      <t>スウ</t>
    </rPh>
    <phoneticPr fontId="2"/>
  </si>
  <si>
    <t>各種商品</t>
    <rPh sb="0" eb="2">
      <t>カクシュ</t>
    </rPh>
    <rPh sb="2" eb="4">
      <t>ショウヒン</t>
    </rPh>
    <phoneticPr fontId="2"/>
  </si>
  <si>
    <t>飲食料品</t>
    <rPh sb="0" eb="2">
      <t>インショク</t>
    </rPh>
    <rPh sb="2" eb="3">
      <t>リョウ</t>
    </rPh>
    <rPh sb="3" eb="4">
      <t>シナ</t>
    </rPh>
    <phoneticPr fontId="2"/>
  </si>
  <si>
    <t>その他の小売業</t>
    <rPh sb="2" eb="3">
      <t>ホカ</t>
    </rPh>
    <rPh sb="4" eb="7">
      <t>コウリギョウ</t>
    </rPh>
    <phoneticPr fontId="2"/>
  </si>
  <si>
    <t>農耕用品</t>
    <rPh sb="0" eb="2">
      <t>ノウコウ</t>
    </rPh>
    <rPh sb="2" eb="4">
      <t>ヨウヒン</t>
    </rPh>
    <phoneticPr fontId="2"/>
  </si>
  <si>
    <t>燃料</t>
    <rPh sb="0" eb="2">
      <t>ネンリョウ</t>
    </rPh>
    <phoneticPr fontId="2"/>
  </si>
  <si>
    <t>書籍・文房具</t>
    <rPh sb="0" eb="2">
      <t>ショセキ</t>
    </rPh>
    <rPh sb="3" eb="6">
      <t>ブンボウグ</t>
    </rPh>
    <phoneticPr fontId="2"/>
  </si>
  <si>
    <t>年間販売額（百万円）</t>
    <rPh sb="0" eb="2">
      <t>ネンカン</t>
    </rPh>
    <rPh sb="2" eb="4">
      <t>ハンバイ</t>
    </rPh>
    <rPh sb="4" eb="5">
      <t>ガク</t>
    </rPh>
    <rPh sb="6" eb="7">
      <t>ヒャク</t>
    </rPh>
    <rPh sb="7" eb="9">
      <t>マンエン</t>
    </rPh>
    <phoneticPr fontId="2"/>
  </si>
  <si>
    <t>じゅう器</t>
    <phoneticPr fontId="2"/>
  </si>
  <si>
    <t>家具・建具・畳</t>
    <rPh sb="0" eb="2">
      <t>カグ</t>
    </rPh>
    <rPh sb="3" eb="5">
      <t>タテグ</t>
    </rPh>
    <rPh sb="6" eb="7">
      <t>タタミ</t>
    </rPh>
    <phoneticPr fontId="2"/>
  </si>
  <si>
    <t>医薬品・化粧品</t>
    <rPh sb="0" eb="3">
      <t>イヤクヒン</t>
    </rPh>
    <rPh sb="4" eb="7">
      <t>ケショウヒン</t>
    </rPh>
    <phoneticPr fontId="2"/>
  </si>
  <si>
    <t>他に分類されない小売業</t>
    <phoneticPr fontId="2"/>
  </si>
  <si>
    <t>織物・衣服･身の回り品</t>
    <rPh sb="0" eb="2">
      <t>オリモノ</t>
    </rPh>
    <rPh sb="3" eb="5">
      <t>イフク</t>
    </rPh>
    <rPh sb="6" eb="7">
      <t>ミ</t>
    </rPh>
    <rPh sb="8" eb="9">
      <t>マワ</t>
    </rPh>
    <rPh sb="10" eb="11">
      <t>ヒン</t>
    </rPh>
    <phoneticPr fontId="2"/>
  </si>
  <si>
    <t>スポーツ用品・がん具・娯楽用品・楽器</t>
    <rPh sb="4" eb="6">
      <t>ヨウヒン</t>
    </rPh>
    <rPh sb="9" eb="10">
      <t>グ</t>
    </rPh>
    <phoneticPr fontId="2"/>
  </si>
  <si>
    <t>卸　　　　売　　　　業</t>
    <rPh sb="0" eb="1">
      <t>オロシ</t>
    </rPh>
    <rPh sb="5" eb="6">
      <t>バイ</t>
    </rPh>
    <rPh sb="10" eb="11">
      <t>ギョウ</t>
    </rPh>
    <phoneticPr fontId="2"/>
  </si>
  <si>
    <t>総　　　　　　　　　数</t>
    <rPh sb="0" eb="1">
      <t>フサ</t>
    </rPh>
    <rPh sb="10" eb="11">
      <t>カズ</t>
    </rPh>
    <phoneticPr fontId="2"/>
  </si>
  <si>
    <t>小　　　　売　　　　業</t>
    <rPh sb="0" eb="1">
      <t>ショウ</t>
    </rPh>
    <rPh sb="5" eb="6">
      <t>バイ</t>
    </rPh>
    <rPh sb="10" eb="11">
      <t>ギョウ</t>
    </rPh>
    <phoneticPr fontId="2"/>
  </si>
  <si>
    <t>８．教育</t>
    <rPh sb="2" eb="4">
      <t>キョウイク</t>
    </rPh>
    <phoneticPr fontId="2"/>
  </si>
  <si>
    <t>（１）私立幼稚園の状況</t>
    <rPh sb="3" eb="5">
      <t>シリツ</t>
    </rPh>
    <rPh sb="5" eb="9">
      <t>ヨウチエンオ</t>
    </rPh>
    <rPh sb="9" eb="11">
      <t>ジョウキョウ</t>
    </rPh>
    <phoneticPr fontId="2"/>
  </si>
  <si>
    <t>平成26年</t>
    <rPh sb="0" eb="2">
      <t>ヘイセイ</t>
    </rPh>
    <rPh sb="4" eb="5">
      <t>ネン</t>
    </rPh>
    <phoneticPr fontId="2"/>
  </si>
  <si>
    <t>学級数</t>
    <rPh sb="0" eb="2">
      <t>ガッキュウ</t>
    </rPh>
    <rPh sb="2" eb="3">
      <t>スウ</t>
    </rPh>
    <phoneticPr fontId="2"/>
  </si>
  <si>
    <t>教員数</t>
    <rPh sb="0" eb="2">
      <t>キョウイン</t>
    </rPh>
    <rPh sb="2" eb="3">
      <t>スウ</t>
    </rPh>
    <phoneticPr fontId="2"/>
  </si>
  <si>
    <t>うち兼務者</t>
    <rPh sb="2" eb="4">
      <t>ケンム</t>
    </rPh>
    <rPh sb="4" eb="5">
      <t>シャ</t>
    </rPh>
    <phoneticPr fontId="2"/>
  </si>
  <si>
    <t>３歳</t>
    <rPh sb="1" eb="2">
      <t>サイ</t>
    </rPh>
    <phoneticPr fontId="2"/>
  </si>
  <si>
    <t>４歳</t>
    <rPh sb="1" eb="2">
      <t>サイ</t>
    </rPh>
    <phoneticPr fontId="2"/>
  </si>
  <si>
    <t>５歳</t>
    <rPh sb="1" eb="2">
      <t>サイ</t>
    </rPh>
    <phoneticPr fontId="2"/>
  </si>
  <si>
    <t>　　　　　　区分
年度</t>
    <rPh sb="6" eb="8">
      <t>クブン</t>
    </rPh>
    <rPh sb="10" eb="12">
      <t>ネンド</t>
    </rPh>
    <phoneticPr fontId="2"/>
  </si>
  <si>
    <t>教員数（人）</t>
    <rPh sb="0" eb="2">
      <t>キョウイン</t>
    </rPh>
    <rPh sb="2" eb="3">
      <t>スウ</t>
    </rPh>
    <rPh sb="4" eb="5">
      <t>ニン</t>
    </rPh>
    <phoneticPr fontId="2"/>
  </si>
  <si>
    <t>幼児数（人）</t>
    <rPh sb="0" eb="2">
      <t>ヨウジ</t>
    </rPh>
    <rPh sb="2" eb="3">
      <t>スウ</t>
    </rPh>
    <rPh sb="4" eb="5">
      <t>ニン</t>
    </rPh>
    <phoneticPr fontId="2"/>
  </si>
  <si>
    <t>資料：学校基本調査（教育総務課）　</t>
    <rPh sb="0" eb="2">
      <t>シリョウ</t>
    </rPh>
    <rPh sb="3" eb="5">
      <t>ガッコウ</t>
    </rPh>
    <rPh sb="5" eb="7">
      <t>キホン</t>
    </rPh>
    <rPh sb="7" eb="9">
      <t>チョウサ</t>
    </rPh>
    <rPh sb="10" eb="12">
      <t>キョウイク</t>
    </rPh>
    <rPh sb="12" eb="15">
      <t>ソウムカ</t>
    </rPh>
    <phoneticPr fontId="2"/>
  </si>
  <si>
    <t>西小学校</t>
    <rPh sb="0" eb="1">
      <t>ニシ</t>
    </rPh>
    <rPh sb="1" eb="4">
      <t>ショウガッコウ</t>
    </rPh>
    <phoneticPr fontId="2"/>
  </si>
  <si>
    <t>東小学校</t>
    <rPh sb="0" eb="1">
      <t>ヒガシ</t>
    </rPh>
    <rPh sb="1" eb="4">
      <t>ショウガッコウ</t>
    </rPh>
    <phoneticPr fontId="2"/>
  </si>
  <si>
    <t>北小学校</t>
    <rPh sb="0" eb="1">
      <t>キタ</t>
    </rPh>
    <rPh sb="1" eb="4">
      <t>ショウガッコウ</t>
    </rPh>
    <phoneticPr fontId="2"/>
  </si>
  <si>
    <t>北小青葉分校</t>
    <rPh sb="0" eb="1">
      <t>キタ</t>
    </rPh>
    <rPh sb="1" eb="2">
      <t>ショウ</t>
    </rPh>
    <rPh sb="2" eb="4">
      <t>アオバ</t>
    </rPh>
    <rPh sb="4" eb="6">
      <t>ブンコウ</t>
    </rPh>
    <phoneticPr fontId="2"/>
  </si>
  <si>
    <t>南小学校</t>
    <rPh sb="0" eb="1">
      <t>ミナミ</t>
    </rPh>
    <rPh sb="1" eb="4">
      <t>ショウガッコウ</t>
    </rPh>
    <phoneticPr fontId="2"/>
  </si>
  <si>
    <t>相野山小学校</t>
    <rPh sb="0" eb="1">
      <t>アイ</t>
    </rPh>
    <rPh sb="1" eb="2">
      <t>ノ</t>
    </rPh>
    <rPh sb="2" eb="3">
      <t>ヤマ</t>
    </rPh>
    <rPh sb="3" eb="6">
      <t>ショウガッコウ</t>
    </rPh>
    <phoneticPr fontId="2"/>
  </si>
  <si>
    <t>香久山小学校</t>
    <rPh sb="0" eb="3">
      <t>カグヤマ</t>
    </rPh>
    <rPh sb="3" eb="6">
      <t>ショウガッコウ</t>
    </rPh>
    <phoneticPr fontId="2"/>
  </si>
  <si>
    <t>梨の木小学校</t>
    <rPh sb="0" eb="1">
      <t>ナシ</t>
    </rPh>
    <rPh sb="2" eb="3">
      <t>キ</t>
    </rPh>
    <rPh sb="3" eb="6">
      <t>ショウガッコウ</t>
    </rPh>
    <phoneticPr fontId="2"/>
  </si>
  <si>
    <t>赤池小学校</t>
    <rPh sb="0" eb="2">
      <t>アカイケ</t>
    </rPh>
    <rPh sb="2" eb="5">
      <t>ショウガッコウ</t>
    </rPh>
    <phoneticPr fontId="2"/>
  </si>
  <si>
    <t>竹の山小学校</t>
    <rPh sb="0" eb="1">
      <t>タケ</t>
    </rPh>
    <rPh sb="2" eb="3">
      <t>ヤマ</t>
    </rPh>
    <rPh sb="3" eb="6">
      <t>ショウガッコウ</t>
    </rPh>
    <phoneticPr fontId="2"/>
  </si>
  <si>
    <t>うち特別支援学級</t>
    <rPh sb="2" eb="4">
      <t>トクベツ</t>
    </rPh>
    <rPh sb="4" eb="6">
      <t>シエン</t>
    </rPh>
    <rPh sb="6" eb="8">
      <t>ガッキュウ</t>
    </rPh>
    <phoneticPr fontId="2"/>
  </si>
  <si>
    <t>児童数</t>
    <rPh sb="0" eb="2">
      <t>ジドウ</t>
    </rPh>
    <rPh sb="2" eb="3">
      <t>スウ</t>
    </rPh>
    <phoneticPr fontId="2"/>
  </si>
  <si>
    <t>１年</t>
    <rPh sb="1" eb="2">
      <t>ネン</t>
    </rPh>
    <phoneticPr fontId="2"/>
  </si>
  <si>
    <t>２年</t>
    <rPh sb="1" eb="2">
      <t>ネン</t>
    </rPh>
    <phoneticPr fontId="2"/>
  </si>
  <si>
    <t>３年</t>
    <rPh sb="1" eb="2">
      <t>ネン</t>
    </rPh>
    <phoneticPr fontId="2"/>
  </si>
  <si>
    <t>４年</t>
    <rPh sb="1" eb="2">
      <t>ネン</t>
    </rPh>
    <phoneticPr fontId="2"/>
  </si>
  <si>
    <t>５年</t>
    <rPh sb="1" eb="2">
      <t>ネン</t>
    </rPh>
    <phoneticPr fontId="2"/>
  </si>
  <si>
    <t>６年</t>
    <rPh sb="1" eb="2">
      <t>ネン</t>
    </rPh>
    <phoneticPr fontId="2"/>
  </si>
  <si>
    <t>建築面積
（㎡）</t>
    <rPh sb="0" eb="2">
      <t>ケンチク</t>
    </rPh>
    <rPh sb="2" eb="4">
      <t>メンセキ</t>
    </rPh>
    <phoneticPr fontId="2"/>
  </si>
  <si>
    <t>敷地面積
（㎡）</t>
    <rPh sb="0" eb="2">
      <t>シキチ</t>
    </rPh>
    <rPh sb="2" eb="4">
      <t>メンセキ</t>
    </rPh>
    <phoneticPr fontId="2"/>
  </si>
  <si>
    <t>園　数</t>
    <rPh sb="0" eb="1">
      <t>エン</t>
    </rPh>
    <rPh sb="2" eb="3">
      <t>スウ</t>
    </rPh>
    <phoneticPr fontId="2"/>
  </si>
  <si>
    <r>
      <t>各年５月１日</t>
    </r>
    <r>
      <rPr>
        <sz val="11"/>
        <rFont val="ＭＳ Ｐゴシック"/>
        <family val="3"/>
        <charset val="128"/>
      </rPr>
      <t>現在　</t>
    </r>
    <rPh sb="0" eb="1">
      <t>カク</t>
    </rPh>
    <rPh sb="1" eb="2">
      <t>ネン</t>
    </rPh>
    <rPh sb="2" eb="3">
      <t>ヘイネン</t>
    </rPh>
    <rPh sb="3" eb="4">
      <t>ガツ</t>
    </rPh>
    <rPh sb="5" eb="6">
      <t>ヒ</t>
    </rPh>
    <rPh sb="6" eb="8">
      <t>ゲンザイ</t>
    </rPh>
    <phoneticPr fontId="2"/>
  </si>
  <si>
    <t>日進中学校</t>
    <rPh sb="0" eb="2">
      <t>ニッシン</t>
    </rPh>
    <rPh sb="2" eb="5">
      <t>チュウガッコウ</t>
    </rPh>
    <rPh sb="4" eb="5">
      <t>コウ</t>
    </rPh>
    <phoneticPr fontId="2"/>
  </si>
  <si>
    <t>日進西中学校</t>
    <rPh sb="0" eb="2">
      <t>ニッシン</t>
    </rPh>
    <rPh sb="2" eb="3">
      <t>ニシ</t>
    </rPh>
    <rPh sb="3" eb="6">
      <t>チュウガッコウ</t>
    </rPh>
    <rPh sb="5" eb="6">
      <t>コウ</t>
    </rPh>
    <phoneticPr fontId="2"/>
  </si>
  <si>
    <t>日進東中学校</t>
    <rPh sb="0" eb="2">
      <t>ニッシン</t>
    </rPh>
    <rPh sb="2" eb="3">
      <t>ヒガシ</t>
    </rPh>
    <rPh sb="3" eb="6">
      <t>チュウガッコウ</t>
    </rPh>
    <rPh sb="5" eb="6">
      <t>コウ</t>
    </rPh>
    <phoneticPr fontId="2"/>
  </si>
  <si>
    <t>日進北中学校</t>
    <rPh sb="0" eb="2">
      <t>ニッシン</t>
    </rPh>
    <rPh sb="2" eb="3">
      <t>キタ</t>
    </rPh>
    <rPh sb="3" eb="6">
      <t>チュウガッコウ</t>
    </rPh>
    <rPh sb="5" eb="6">
      <t>コウ</t>
    </rPh>
    <phoneticPr fontId="2"/>
  </si>
  <si>
    <t>日進中学校青葉分校</t>
    <rPh sb="0" eb="2">
      <t>ニッシン</t>
    </rPh>
    <rPh sb="2" eb="5">
      <t>チュウガッコウ</t>
    </rPh>
    <rPh sb="4" eb="5">
      <t>コウ</t>
    </rPh>
    <rPh sb="5" eb="7">
      <t>アオバ</t>
    </rPh>
    <rPh sb="7" eb="9">
      <t>ブンコウ</t>
    </rPh>
    <phoneticPr fontId="2"/>
  </si>
  <si>
    <t>県立日進高等学校</t>
    <rPh sb="0" eb="2">
      <t>ケンリツ</t>
    </rPh>
    <rPh sb="2" eb="4">
      <t>ニッシン</t>
    </rPh>
    <rPh sb="4" eb="6">
      <t>コウトウ</t>
    </rPh>
    <rPh sb="6" eb="8">
      <t>ガッコウ</t>
    </rPh>
    <phoneticPr fontId="2"/>
  </si>
  <si>
    <t>県立日進西高等学校</t>
    <rPh sb="0" eb="2">
      <t>ケンリツ</t>
    </rPh>
    <rPh sb="2" eb="4">
      <t>ニッシン</t>
    </rPh>
    <rPh sb="4" eb="5">
      <t>ニシ</t>
    </rPh>
    <rPh sb="5" eb="7">
      <t>コウトウ</t>
    </rPh>
    <rPh sb="7" eb="9">
      <t>ガッコウ</t>
    </rPh>
    <phoneticPr fontId="2"/>
  </si>
  <si>
    <t>中部大学第一高等学校</t>
    <rPh sb="0" eb="2">
      <t>チュウブ</t>
    </rPh>
    <rPh sb="2" eb="4">
      <t>ダイガク</t>
    </rPh>
    <rPh sb="4" eb="6">
      <t>ダイイチ</t>
    </rPh>
    <rPh sb="6" eb="8">
      <t>コウトウ</t>
    </rPh>
    <rPh sb="8" eb="10">
      <t>ガッコウ</t>
    </rPh>
    <phoneticPr fontId="2"/>
  </si>
  <si>
    <t>注：１．建物面積：校舎・屋内運動場</t>
    <phoneticPr fontId="2"/>
  </si>
  <si>
    <t>資料：各高等学校　</t>
    <rPh sb="0" eb="2">
      <t>シリョウ</t>
    </rPh>
    <rPh sb="3" eb="4">
      <t>カク</t>
    </rPh>
    <rPh sb="4" eb="6">
      <t>コウトウ</t>
    </rPh>
    <rPh sb="6" eb="8">
      <t>ガッコウ</t>
    </rPh>
    <phoneticPr fontId="2"/>
  </si>
  <si>
    <t>生徒数
(人)</t>
    <rPh sb="0" eb="3">
      <t>セイトスウ</t>
    </rPh>
    <rPh sb="5" eb="6">
      <t>ニン</t>
    </rPh>
    <phoneticPr fontId="2"/>
  </si>
  <si>
    <t>うち兼務者</t>
    <phoneticPr fontId="2"/>
  </si>
  <si>
    <t>　　　　　　　区分
年度
学校名</t>
    <rPh sb="7" eb="9">
      <t>クブン</t>
    </rPh>
    <rPh sb="11" eb="12">
      <t>ネン</t>
    </rPh>
    <rPh sb="12" eb="13">
      <t>ド</t>
    </rPh>
    <rPh sb="14" eb="16">
      <t>ガッコウ</t>
    </rPh>
    <rPh sb="16" eb="17">
      <t>メイ</t>
    </rPh>
    <phoneticPr fontId="2"/>
  </si>
  <si>
    <t>　　　　　　　　　　　　区分
年度
学校名</t>
    <rPh sb="12" eb="14">
      <t>クブン</t>
    </rPh>
    <rPh sb="16" eb="17">
      <t>ネン</t>
    </rPh>
    <rPh sb="17" eb="18">
      <t>ド</t>
    </rPh>
    <rPh sb="19" eb="21">
      <t>ガッコウ</t>
    </rPh>
    <rPh sb="21" eb="22">
      <t>メイ</t>
    </rPh>
    <phoneticPr fontId="2"/>
  </si>
  <si>
    <t>　　　　　　　　
　　　　　　　　　　　　区分
年度
学校名</t>
    <rPh sb="21" eb="23">
      <t>クブン</t>
    </rPh>
    <rPh sb="24" eb="25">
      <t>ネン</t>
    </rPh>
    <rPh sb="25" eb="26">
      <t>ド</t>
    </rPh>
    <rPh sb="27" eb="29">
      <t>ガッコウ</t>
    </rPh>
    <rPh sb="29" eb="30">
      <t>メイ</t>
    </rPh>
    <phoneticPr fontId="2"/>
  </si>
  <si>
    <t>学部数</t>
    <rPh sb="0" eb="2">
      <t>ガクブ</t>
    </rPh>
    <rPh sb="2" eb="3">
      <t>スウ</t>
    </rPh>
    <phoneticPr fontId="2"/>
  </si>
  <si>
    <t>専任</t>
    <rPh sb="0" eb="2">
      <t>センニン</t>
    </rPh>
    <phoneticPr fontId="2"/>
  </si>
  <si>
    <t>非常勤</t>
    <rPh sb="0" eb="3">
      <t>ヒジョウキン</t>
    </rPh>
    <phoneticPr fontId="2"/>
  </si>
  <si>
    <t>職員数</t>
    <rPh sb="0" eb="2">
      <t>ショクイン</t>
    </rPh>
    <rPh sb="2" eb="3">
      <t>スウ</t>
    </rPh>
    <phoneticPr fontId="2"/>
  </si>
  <si>
    <t>学生数
(人)</t>
    <rPh sb="0" eb="3">
      <t>ガクセイスウ</t>
    </rPh>
    <rPh sb="5" eb="6">
      <t>ニン</t>
    </rPh>
    <phoneticPr fontId="2"/>
  </si>
  <si>
    <t>愛知学院大学【大学院を含む】</t>
    <rPh sb="0" eb="2">
      <t>アイチ</t>
    </rPh>
    <rPh sb="2" eb="4">
      <t>ガクイン</t>
    </rPh>
    <rPh sb="4" eb="6">
      <t>ダイガク</t>
    </rPh>
    <rPh sb="7" eb="10">
      <t>ダイガクイン</t>
    </rPh>
    <rPh sb="11" eb="12">
      <t>フク</t>
    </rPh>
    <phoneticPr fontId="2"/>
  </si>
  <si>
    <t>（うち日進学舎分）</t>
    <rPh sb="3" eb="5">
      <t>ニッシン</t>
    </rPh>
    <rPh sb="5" eb="7">
      <t>ガクシャ</t>
    </rPh>
    <rPh sb="7" eb="8">
      <t>ブン</t>
    </rPh>
    <phoneticPr fontId="2"/>
  </si>
  <si>
    <t>名古屋商科大学【大学院を含む】</t>
    <rPh sb="0" eb="5">
      <t>ナゴヤショウカ</t>
    </rPh>
    <rPh sb="5" eb="7">
      <t>ダイガク</t>
    </rPh>
    <rPh sb="8" eb="11">
      <t>ダイガクイン</t>
    </rPh>
    <rPh sb="12" eb="13">
      <t>フク</t>
    </rPh>
    <phoneticPr fontId="2"/>
  </si>
  <si>
    <t>名古屋外国語大学【大学院を含む】</t>
    <rPh sb="0" eb="3">
      <t>ナゴヤ</t>
    </rPh>
    <rPh sb="3" eb="6">
      <t>ガイコクゴ</t>
    </rPh>
    <rPh sb="6" eb="8">
      <t>ダイガク</t>
    </rPh>
    <rPh sb="9" eb="12">
      <t>ダイガクイン</t>
    </rPh>
    <rPh sb="13" eb="14">
      <t>フク</t>
    </rPh>
    <phoneticPr fontId="2"/>
  </si>
  <si>
    <t>名古屋学芸大学【大学院を含む】</t>
    <rPh sb="0" eb="3">
      <t>ナゴヤ</t>
    </rPh>
    <rPh sb="3" eb="5">
      <t>ガクゲイ</t>
    </rPh>
    <rPh sb="5" eb="7">
      <t>ダイガク</t>
    </rPh>
    <rPh sb="8" eb="11">
      <t>ダイガクイン</t>
    </rPh>
    <rPh sb="12" eb="13">
      <t>フク</t>
    </rPh>
    <phoneticPr fontId="2"/>
  </si>
  <si>
    <t>椙山女学園大学【大学院を含む】</t>
    <rPh sb="0" eb="2">
      <t>スギヤマ</t>
    </rPh>
    <rPh sb="2" eb="5">
      <t>ジョガクエン</t>
    </rPh>
    <rPh sb="5" eb="7">
      <t>ダイガク</t>
    </rPh>
    <rPh sb="8" eb="11">
      <t>ダイガクイン</t>
    </rPh>
    <rPh sb="12" eb="13">
      <t>フク</t>
    </rPh>
    <phoneticPr fontId="2"/>
  </si>
  <si>
    <t>資料：各大学　</t>
    <rPh sb="0" eb="2">
      <t>シリョウ</t>
    </rPh>
    <rPh sb="3" eb="4">
      <t>カク</t>
    </rPh>
    <rPh sb="4" eb="6">
      <t>ダイガク</t>
    </rPh>
    <phoneticPr fontId="2"/>
  </si>
  <si>
    <t>注：</t>
    <phoneticPr fontId="2"/>
  </si>
  <si>
    <t>　　　　　　　　　　　　　　　　　　区分
年度
学校名</t>
    <rPh sb="18" eb="20">
      <t>クブン</t>
    </rPh>
    <rPh sb="23" eb="24">
      <t>ネン</t>
    </rPh>
    <rPh sb="24" eb="25">
      <t>ド</t>
    </rPh>
    <rPh sb="26" eb="28">
      <t>ガッコウ</t>
    </rPh>
    <rPh sb="28" eb="29">
      <t>メイ</t>
    </rPh>
    <phoneticPr fontId="2"/>
  </si>
  <si>
    <t>９．福祉</t>
    <rPh sb="2" eb="4">
      <t>フクシ</t>
    </rPh>
    <phoneticPr fontId="2"/>
  </si>
  <si>
    <t>（１）保育園の状況</t>
    <rPh sb="3" eb="6">
      <t>ホイクエン</t>
    </rPh>
    <rPh sb="7" eb="9">
      <t>ジョウキョウ</t>
    </rPh>
    <phoneticPr fontId="2"/>
  </si>
  <si>
    <t>入所児童数（人）</t>
    <rPh sb="0" eb="2">
      <t>ニュウショ</t>
    </rPh>
    <rPh sb="2" eb="4">
      <t>ジドウ</t>
    </rPh>
    <rPh sb="4" eb="5">
      <t>スウ</t>
    </rPh>
    <rPh sb="6" eb="7">
      <t>ニン</t>
    </rPh>
    <phoneticPr fontId="2"/>
  </si>
  <si>
    <t>３歳未満</t>
    <rPh sb="1" eb="4">
      <t>サイミマン</t>
    </rPh>
    <phoneticPr fontId="2"/>
  </si>
  <si>
    <t>定員
（人）</t>
    <rPh sb="0" eb="2">
      <t>テイイン</t>
    </rPh>
    <rPh sb="4" eb="5">
      <t>ニン</t>
    </rPh>
    <phoneticPr fontId="2"/>
  </si>
  <si>
    <r>
      <t xml:space="preserve">職員数
</t>
    </r>
    <r>
      <rPr>
        <b/>
        <sz val="8"/>
        <rFont val="ＭＳ Ｐゴシック"/>
        <family val="3"/>
        <charset val="128"/>
      </rPr>
      <t>（臨時除く）</t>
    </r>
    <rPh sb="0" eb="2">
      <t>ショクイン</t>
    </rPh>
    <rPh sb="2" eb="3">
      <t>スウ</t>
    </rPh>
    <rPh sb="5" eb="7">
      <t>リンジ</t>
    </rPh>
    <rPh sb="7" eb="8">
      <t>ノゾ</t>
    </rPh>
    <phoneticPr fontId="2"/>
  </si>
  <si>
    <r>
      <t>各年４月１日</t>
    </r>
    <r>
      <rPr>
        <sz val="11"/>
        <rFont val="ＭＳ Ｐゴシック"/>
        <family val="3"/>
        <charset val="128"/>
      </rPr>
      <t>現在　　　</t>
    </r>
    <rPh sb="0" eb="1">
      <t>カク</t>
    </rPh>
    <rPh sb="1" eb="2">
      <t>ネン</t>
    </rPh>
    <rPh sb="3" eb="4">
      <t>ガツ</t>
    </rPh>
    <rPh sb="5" eb="6">
      <t>ヒ</t>
    </rPh>
    <rPh sb="6" eb="8">
      <t>ゲンザイ</t>
    </rPh>
    <phoneticPr fontId="2"/>
  </si>
  <si>
    <t>加入世帯</t>
    <rPh sb="0" eb="2">
      <t>カニュウ</t>
    </rPh>
    <rPh sb="2" eb="4">
      <t>セタイ</t>
    </rPh>
    <phoneticPr fontId="2"/>
  </si>
  <si>
    <t>加入率（％）</t>
    <rPh sb="0" eb="2">
      <t>カニュウ</t>
    </rPh>
    <rPh sb="2" eb="3">
      <t>リツ</t>
    </rPh>
    <phoneticPr fontId="2"/>
  </si>
  <si>
    <t>被保険者</t>
    <rPh sb="0" eb="4">
      <t>ヒホケンシャ</t>
    </rPh>
    <phoneticPr fontId="2"/>
  </si>
  <si>
    <t>人数
（人）</t>
    <rPh sb="0" eb="1">
      <t>ニン</t>
    </rPh>
    <rPh sb="1" eb="2">
      <t>スウ</t>
    </rPh>
    <rPh sb="4" eb="5">
      <t>ニン</t>
    </rPh>
    <phoneticPr fontId="2"/>
  </si>
  <si>
    <t>保険税（現年分）</t>
    <rPh sb="0" eb="2">
      <t>ホケン</t>
    </rPh>
    <rPh sb="2" eb="3">
      <t>ゼイ</t>
    </rPh>
    <rPh sb="4" eb="5">
      <t>ゲン</t>
    </rPh>
    <rPh sb="5" eb="6">
      <t>ネン</t>
    </rPh>
    <rPh sb="6" eb="7">
      <t>ブン</t>
    </rPh>
    <phoneticPr fontId="2"/>
  </si>
  <si>
    <t>１人当たり平均（円）</t>
    <rPh sb="0" eb="2">
      <t>ヒトリ</t>
    </rPh>
    <rPh sb="2" eb="3">
      <t>ア</t>
    </rPh>
    <rPh sb="5" eb="7">
      <t>ヘイキン</t>
    </rPh>
    <rPh sb="8" eb="9">
      <t>エン</t>
    </rPh>
    <phoneticPr fontId="2"/>
  </si>
  <si>
    <t>　　　　　　　　　　　　区分
年度
園名</t>
    <rPh sb="12" eb="14">
      <t>クブン</t>
    </rPh>
    <rPh sb="16" eb="17">
      <t>ネン</t>
    </rPh>
    <rPh sb="17" eb="18">
      <t>ド</t>
    </rPh>
    <rPh sb="19" eb="20">
      <t>エン</t>
    </rPh>
    <rPh sb="20" eb="21">
      <t>メイ</t>
    </rPh>
    <phoneticPr fontId="2"/>
  </si>
  <si>
    <t>資料：保険年金課　</t>
    <rPh sb="0" eb="2">
      <t>シリョウ</t>
    </rPh>
    <rPh sb="3" eb="5">
      <t>ホケン</t>
    </rPh>
    <rPh sb="5" eb="7">
      <t>ネンキン</t>
    </rPh>
    <rPh sb="7" eb="8">
      <t>カ</t>
    </rPh>
    <phoneticPr fontId="2"/>
  </si>
  <si>
    <t>件数</t>
    <rPh sb="0" eb="2">
      <t>ケンスウ</t>
    </rPh>
    <phoneticPr fontId="2"/>
  </si>
  <si>
    <t>費用額</t>
    <rPh sb="0" eb="2">
      <t>ヒヨウ</t>
    </rPh>
    <rPh sb="2" eb="3">
      <t>ガク</t>
    </rPh>
    <phoneticPr fontId="2"/>
  </si>
  <si>
    <t>保険者負担額</t>
    <rPh sb="0" eb="3">
      <t>ホケンシャ</t>
    </rPh>
    <rPh sb="3" eb="5">
      <t>フタン</t>
    </rPh>
    <rPh sb="5" eb="6">
      <t>ガク</t>
    </rPh>
    <phoneticPr fontId="2"/>
  </si>
  <si>
    <t>療養諸費用（療養の給付＋療養費）老人保健除く</t>
    <rPh sb="0" eb="2">
      <t>リョウヨウ</t>
    </rPh>
    <rPh sb="2" eb="5">
      <t>ショヒヨウ</t>
    </rPh>
    <rPh sb="6" eb="8">
      <t>リョウヨウ</t>
    </rPh>
    <rPh sb="9" eb="11">
      <t>キュウフ</t>
    </rPh>
    <rPh sb="12" eb="15">
      <t>リョウヨウヒ</t>
    </rPh>
    <rPh sb="16" eb="18">
      <t>ロウジン</t>
    </rPh>
    <rPh sb="18" eb="20">
      <t>ホケン</t>
    </rPh>
    <rPh sb="20" eb="21">
      <t>ノゾ</t>
    </rPh>
    <phoneticPr fontId="2"/>
  </si>
  <si>
    <t>続き</t>
    <rPh sb="0" eb="1">
      <t>ツヅ</t>
    </rPh>
    <phoneticPr fontId="2"/>
  </si>
  <si>
    <t>※　下段に続く</t>
    <rPh sb="2" eb="4">
      <t>カダン</t>
    </rPh>
    <rPh sb="5" eb="6">
      <t>ツヅ</t>
    </rPh>
    <phoneticPr fontId="2"/>
  </si>
  <si>
    <t>出産育児一時金</t>
    <rPh sb="0" eb="2">
      <t>シュッサン</t>
    </rPh>
    <rPh sb="2" eb="4">
      <t>イクジ</t>
    </rPh>
    <rPh sb="4" eb="7">
      <t>イチジキン</t>
    </rPh>
    <phoneticPr fontId="2"/>
  </si>
  <si>
    <t>葬祭費</t>
    <rPh sb="0" eb="2">
      <t>ソウサイ</t>
    </rPh>
    <rPh sb="2" eb="3">
      <t>ヒ</t>
    </rPh>
    <phoneticPr fontId="2"/>
  </si>
  <si>
    <t>支給額</t>
    <rPh sb="0" eb="3">
      <t>シキュウガク</t>
    </rPh>
    <phoneticPr fontId="2"/>
  </si>
  <si>
    <t>高額療養費</t>
    <rPh sb="0" eb="2">
      <t>コウガク</t>
    </rPh>
    <rPh sb="2" eb="5">
      <t>リョウヨウヒ</t>
    </rPh>
    <phoneticPr fontId="2"/>
  </si>
  <si>
    <t>加入率
（％）</t>
    <rPh sb="0" eb="2">
      <t>カニュウ</t>
    </rPh>
    <rPh sb="2" eb="3">
      <t>リツ</t>
    </rPh>
    <phoneticPr fontId="2"/>
  </si>
  <si>
    <t>被保険者一人
当たりの費用額</t>
    <rPh sb="0" eb="4">
      <t>ヒホケンシャ</t>
    </rPh>
    <rPh sb="4" eb="6">
      <t>ヒトリ</t>
    </rPh>
    <rPh sb="7" eb="8">
      <t>ア</t>
    </rPh>
    <rPh sb="11" eb="13">
      <t>ヒヨウ</t>
    </rPh>
    <rPh sb="13" eb="14">
      <t>ガク</t>
    </rPh>
    <phoneticPr fontId="2"/>
  </si>
  <si>
    <t>調定額
（千円）</t>
    <rPh sb="0" eb="1">
      <t>チョウ</t>
    </rPh>
    <rPh sb="1" eb="3">
      <t>テイガク</t>
    </rPh>
    <rPh sb="5" eb="7">
      <t>センエン</t>
    </rPh>
    <phoneticPr fontId="2"/>
  </si>
  <si>
    <t>１件当たりの
費用額</t>
    <rPh sb="1" eb="2">
      <t>ケン</t>
    </rPh>
    <rPh sb="2" eb="3">
      <t>ア</t>
    </rPh>
    <rPh sb="7" eb="9">
      <t>ヒヨウ</t>
    </rPh>
    <rPh sb="9" eb="10">
      <t>ガク</t>
    </rPh>
    <phoneticPr fontId="2"/>
  </si>
  <si>
    <t>　　　　区分
年度</t>
    <rPh sb="4" eb="6">
      <t>クブン</t>
    </rPh>
    <rPh sb="8" eb="9">
      <t>ネン</t>
    </rPh>
    <rPh sb="9" eb="10">
      <t>ド</t>
    </rPh>
    <phoneticPr fontId="2"/>
  </si>
  <si>
    <t>（単位：円）</t>
    <rPh sb="1" eb="3">
      <t>タンイ</t>
    </rPh>
    <rPh sb="4" eb="5">
      <t>エン</t>
    </rPh>
    <phoneticPr fontId="2"/>
  </si>
  <si>
    <t>（３）国民健康保険給付状況</t>
    <rPh sb="3" eb="5">
      <t>コクミン</t>
    </rPh>
    <rPh sb="5" eb="7">
      <t>ケンコウ</t>
    </rPh>
    <rPh sb="7" eb="9">
      <t>ホケン</t>
    </rPh>
    <rPh sb="9" eb="11">
      <t>キュウフ</t>
    </rPh>
    <rPh sb="11" eb="13">
      <t>ジョウキョウ</t>
    </rPh>
    <phoneticPr fontId="2"/>
  </si>
  <si>
    <t>（２）国民健康保険加入状況</t>
    <rPh sb="3" eb="5">
      <t>コクミン</t>
    </rPh>
    <rPh sb="5" eb="7">
      <t>ケンコウ</t>
    </rPh>
    <rPh sb="7" eb="9">
      <t>ホケン</t>
    </rPh>
    <rPh sb="9" eb="11">
      <t>カニュウ</t>
    </rPh>
    <rPh sb="11" eb="13">
      <t>ジョウキョウ</t>
    </rPh>
    <phoneticPr fontId="2"/>
  </si>
  <si>
    <t>（４）国民年金の加入状況</t>
    <rPh sb="3" eb="5">
      <t>コクミン</t>
    </rPh>
    <rPh sb="5" eb="7">
      <t>ネンキン</t>
    </rPh>
    <rPh sb="8" eb="10">
      <t>カニュウ</t>
    </rPh>
    <rPh sb="10" eb="12">
      <t>ジョウキョウ</t>
    </rPh>
    <phoneticPr fontId="2"/>
  </si>
  <si>
    <t>（５）国民年金の受給状況</t>
    <rPh sb="3" eb="5">
      <t>コクミン</t>
    </rPh>
    <rPh sb="5" eb="7">
      <t>ネンキン</t>
    </rPh>
    <rPh sb="8" eb="10">
      <t>ジュキュウ</t>
    </rPh>
    <rPh sb="10" eb="12">
      <t>ジョウキョウ</t>
    </rPh>
    <phoneticPr fontId="2"/>
  </si>
  <si>
    <t>第１号被保険者</t>
    <rPh sb="0" eb="1">
      <t>ダイ</t>
    </rPh>
    <rPh sb="2" eb="3">
      <t>ゴウ</t>
    </rPh>
    <rPh sb="3" eb="7">
      <t>ヒホケンシャ</t>
    </rPh>
    <phoneticPr fontId="2"/>
  </si>
  <si>
    <t>任意加入被保険者</t>
    <rPh sb="0" eb="2">
      <t>ニンイ</t>
    </rPh>
    <rPh sb="2" eb="4">
      <t>カニュウ</t>
    </rPh>
    <rPh sb="4" eb="8">
      <t>ヒホケンシャ</t>
    </rPh>
    <phoneticPr fontId="2"/>
  </si>
  <si>
    <t>第３号被保険者</t>
    <rPh sb="0" eb="1">
      <t>ダイ</t>
    </rPh>
    <rPh sb="2" eb="3">
      <t>ゴウ</t>
    </rPh>
    <rPh sb="3" eb="7">
      <t>ヒホケンシャ</t>
    </rPh>
    <phoneticPr fontId="2"/>
  </si>
  <si>
    <t>資料：日本年金機構</t>
    <rPh sb="0" eb="2">
      <t>シリョウ</t>
    </rPh>
    <rPh sb="3" eb="5">
      <t>ニホン</t>
    </rPh>
    <rPh sb="5" eb="7">
      <t>ネンキン</t>
    </rPh>
    <rPh sb="7" eb="9">
      <t>キコウ</t>
    </rPh>
    <phoneticPr fontId="2"/>
  </si>
  <si>
    <t>注：第１号被保険者・・・農林漁業や自営業の人とその配偶者</t>
    <rPh sb="0" eb="1">
      <t>チュウ</t>
    </rPh>
    <rPh sb="2" eb="3">
      <t>ダイ</t>
    </rPh>
    <rPh sb="4" eb="5">
      <t>ゴウ</t>
    </rPh>
    <rPh sb="5" eb="9">
      <t>ヒホケンシャ</t>
    </rPh>
    <rPh sb="12" eb="14">
      <t>ノウリン</t>
    </rPh>
    <rPh sb="14" eb="16">
      <t>ギョギョウ</t>
    </rPh>
    <rPh sb="17" eb="20">
      <t>ジエイギョウ</t>
    </rPh>
    <rPh sb="21" eb="22">
      <t>ヒト</t>
    </rPh>
    <rPh sb="25" eb="28">
      <t>ハイグウシャ</t>
    </rPh>
    <phoneticPr fontId="2"/>
  </si>
  <si>
    <t>　   第３号被保険者・・・サラリーマンの被扶養配偶者</t>
    <rPh sb="4" eb="5">
      <t>ダイ</t>
    </rPh>
    <rPh sb="6" eb="7">
      <t>ゴウ</t>
    </rPh>
    <rPh sb="7" eb="11">
      <t>ヒホケンシャ</t>
    </rPh>
    <rPh sb="21" eb="24">
      <t>ヒフヨウ</t>
    </rPh>
    <rPh sb="24" eb="27">
      <t>ハイグウシャ</t>
    </rPh>
    <phoneticPr fontId="2"/>
  </si>
  <si>
    <t>金額</t>
    <rPh sb="0" eb="2">
      <t>キンガク</t>
    </rPh>
    <phoneticPr fontId="2"/>
  </si>
  <si>
    <t>老齢関係</t>
    <rPh sb="0" eb="2">
      <t>ロウレイ</t>
    </rPh>
    <rPh sb="2" eb="4">
      <t>カンケイ</t>
    </rPh>
    <phoneticPr fontId="2"/>
  </si>
  <si>
    <t>障害関係</t>
    <rPh sb="0" eb="2">
      <t>ショウガイ</t>
    </rPh>
    <rPh sb="2" eb="4">
      <t>カンケイ</t>
    </rPh>
    <phoneticPr fontId="2"/>
  </si>
  <si>
    <t>遺族関係</t>
    <rPh sb="0" eb="2">
      <t>イゾク</t>
    </rPh>
    <rPh sb="2" eb="4">
      <t>カンケイ</t>
    </rPh>
    <phoneticPr fontId="2"/>
  </si>
  <si>
    <t>寡婦関係</t>
    <rPh sb="0" eb="2">
      <t>カフ</t>
    </rPh>
    <rPh sb="2" eb="4">
      <t>カンケイ</t>
    </rPh>
    <phoneticPr fontId="2"/>
  </si>
  <si>
    <t>総　　額</t>
    <rPh sb="0" eb="1">
      <t>ソウ</t>
    </rPh>
    <rPh sb="3" eb="4">
      <t>ガク</t>
    </rPh>
    <phoneticPr fontId="2"/>
  </si>
  <si>
    <t>　　　　区分
年度</t>
    <rPh sb="4" eb="6">
      <t>クブン</t>
    </rPh>
    <rPh sb="7" eb="8">
      <t>ネン</t>
    </rPh>
    <rPh sb="8" eb="9">
      <t>ド</t>
    </rPh>
    <phoneticPr fontId="2"/>
  </si>
  <si>
    <t>注：</t>
    <phoneticPr fontId="2"/>
  </si>
  <si>
    <t>１．老齢関係には、老齢年金・５年年金・通算老齢年金・老齢基礎年金・老齢福祉年金を含みます。</t>
    <rPh sb="2" eb="4">
      <t>ロウレイ</t>
    </rPh>
    <rPh sb="4" eb="6">
      <t>カンケイ</t>
    </rPh>
    <rPh sb="9" eb="11">
      <t>ロウレイ</t>
    </rPh>
    <rPh sb="11" eb="13">
      <t>ネンキン</t>
    </rPh>
    <rPh sb="15" eb="16">
      <t>ネン</t>
    </rPh>
    <rPh sb="16" eb="18">
      <t>ネンキン</t>
    </rPh>
    <rPh sb="19" eb="21">
      <t>ツウサン</t>
    </rPh>
    <rPh sb="21" eb="23">
      <t>ロウレイ</t>
    </rPh>
    <rPh sb="23" eb="25">
      <t>ネンキン</t>
    </rPh>
    <rPh sb="26" eb="28">
      <t>ロウレイ</t>
    </rPh>
    <rPh sb="28" eb="30">
      <t>キソ</t>
    </rPh>
    <rPh sb="30" eb="32">
      <t>ネンキン</t>
    </rPh>
    <rPh sb="33" eb="35">
      <t>ロウレイ</t>
    </rPh>
    <rPh sb="35" eb="37">
      <t>フクシ</t>
    </rPh>
    <rPh sb="37" eb="39">
      <t>ネンキン</t>
    </rPh>
    <rPh sb="40" eb="41">
      <t>フク</t>
    </rPh>
    <phoneticPr fontId="2"/>
  </si>
  <si>
    <t>２．障害関係には、障害年金・障害基礎年金を含みます。</t>
    <rPh sb="2" eb="4">
      <t>ショウガイ</t>
    </rPh>
    <rPh sb="4" eb="6">
      <t>カンケイ</t>
    </rPh>
    <rPh sb="9" eb="11">
      <t>ショウガイ</t>
    </rPh>
    <rPh sb="11" eb="13">
      <t>ネンキン</t>
    </rPh>
    <rPh sb="14" eb="16">
      <t>ショウガイ</t>
    </rPh>
    <rPh sb="16" eb="18">
      <t>キソ</t>
    </rPh>
    <rPh sb="18" eb="20">
      <t>ネンキン</t>
    </rPh>
    <rPh sb="21" eb="22">
      <t>フク</t>
    </rPh>
    <phoneticPr fontId="2"/>
  </si>
  <si>
    <t>３．遺族関係には、母子年金・遺児年金・遺族基礎年金を含みます。</t>
    <rPh sb="2" eb="4">
      <t>イゾク</t>
    </rPh>
    <rPh sb="4" eb="6">
      <t>カンケイ</t>
    </rPh>
    <rPh sb="9" eb="11">
      <t>ボシ</t>
    </rPh>
    <rPh sb="11" eb="13">
      <t>ネンキン</t>
    </rPh>
    <rPh sb="14" eb="16">
      <t>イジ</t>
    </rPh>
    <rPh sb="16" eb="18">
      <t>ネンキン</t>
    </rPh>
    <rPh sb="19" eb="21">
      <t>イゾク</t>
    </rPh>
    <rPh sb="21" eb="23">
      <t>キソ</t>
    </rPh>
    <rPh sb="23" eb="25">
      <t>ネンキン</t>
    </rPh>
    <rPh sb="26" eb="27">
      <t>フク</t>
    </rPh>
    <phoneticPr fontId="2"/>
  </si>
  <si>
    <t>１０．保健環境</t>
    <rPh sb="3" eb="5">
      <t>ホケン</t>
    </rPh>
    <rPh sb="5" eb="7">
      <t>カンキョウ</t>
    </rPh>
    <phoneticPr fontId="2"/>
  </si>
  <si>
    <t>（１）出生の状況</t>
    <rPh sb="3" eb="5">
      <t>シュッセイ</t>
    </rPh>
    <rPh sb="6" eb="8">
      <t>ジョウキョウ</t>
    </rPh>
    <phoneticPr fontId="2"/>
  </si>
  <si>
    <t>出生数</t>
    <rPh sb="0" eb="2">
      <t>シュッセイ</t>
    </rPh>
    <rPh sb="2" eb="3">
      <t>スウ</t>
    </rPh>
    <phoneticPr fontId="2"/>
  </si>
  <si>
    <t>乳児死亡数</t>
    <rPh sb="0" eb="2">
      <t>ニュウジ</t>
    </rPh>
    <rPh sb="2" eb="4">
      <t>シボウ</t>
    </rPh>
    <rPh sb="4" eb="5">
      <t>スウ</t>
    </rPh>
    <phoneticPr fontId="2"/>
  </si>
  <si>
    <t>新生児死亡数</t>
    <rPh sb="0" eb="3">
      <t>シンセイジ</t>
    </rPh>
    <rPh sb="3" eb="5">
      <t>シボウ</t>
    </rPh>
    <rPh sb="5" eb="6">
      <t>スウ</t>
    </rPh>
    <phoneticPr fontId="2"/>
  </si>
  <si>
    <t>（単位：人）</t>
    <rPh sb="1" eb="3">
      <t>タンイ</t>
    </rPh>
    <rPh sb="4" eb="5">
      <t>ニン</t>
    </rPh>
    <phoneticPr fontId="2"/>
  </si>
  <si>
    <t>（単位：件・円）</t>
    <rPh sb="1" eb="3">
      <t>タンイ</t>
    </rPh>
    <rPh sb="4" eb="5">
      <t>ケン</t>
    </rPh>
    <rPh sb="6" eb="7">
      <t>エン</t>
    </rPh>
    <phoneticPr fontId="2"/>
  </si>
  <si>
    <t>（２）死因別死亡者数</t>
    <rPh sb="3" eb="5">
      <t>シイン</t>
    </rPh>
    <rPh sb="5" eb="6">
      <t>ベツ</t>
    </rPh>
    <rPh sb="6" eb="8">
      <t>シボウ</t>
    </rPh>
    <rPh sb="8" eb="9">
      <t>シャ</t>
    </rPh>
    <rPh sb="9" eb="10">
      <t>スウ</t>
    </rPh>
    <phoneticPr fontId="2"/>
  </si>
  <si>
    <t>構成比％</t>
    <rPh sb="0" eb="3">
      <t>コウセイヒ</t>
    </rPh>
    <phoneticPr fontId="2"/>
  </si>
  <si>
    <t>件　数</t>
    <rPh sb="0" eb="1">
      <t>ケン</t>
    </rPh>
    <rPh sb="2" eb="3">
      <t>スウ</t>
    </rPh>
    <phoneticPr fontId="2"/>
  </si>
  <si>
    <t>脳血管
疾患</t>
    <rPh sb="0" eb="1">
      <t>ノウ</t>
    </rPh>
    <rPh sb="1" eb="3">
      <t>ケッカン</t>
    </rPh>
    <rPh sb="4" eb="6">
      <t>シッカン</t>
    </rPh>
    <phoneticPr fontId="2"/>
  </si>
  <si>
    <t>心疾患</t>
    <rPh sb="0" eb="3">
      <t>シンシッカン</t>
    </rPh>
    <phoneticPr fontId="2"/>
  </si>
  <si>
    <t>老衰</t>
    <rPh sb="0" eb="2">
      <t>ロウスイ</t>
    </rPh>
    <phoneticPr fontId="2"/>
  </si>
  <si>
    <t>不慮の事故</t>
    <rPh sb="0" eb="2">
      <t>フリョ</t>
    </rPh>
    <rPh sb="3" eb="5">
      <t>ジコ</t>
    </rPh>
    <phoneticPr fontId="2"/>
  </si>
  <si>
    <t>肺炎</t>
    <rPh sb="0" eb="2">
      <t>ハイエン</t>
    </rPh>
    <phoneticPr fontId="2"/>
  </si>
  <si>
    <t>自殺</t>
    <rPh sb="0" eb="2">
      <t>ジサツ</t>
    </rPh>
    <phoneticPr fontId="2"/>
  </si>
  <si>
    <t>高血圧性疾患</t>
    <rPh sb="0" eb="3">
      <t>コウケツアツ</t>
    </rPh>
    <rPh sb="3" eb="4">
      <t>セイ</t>
    </rPh>
    <rPh sb="4" eb="6">
      <t>シッカン</t>
    </rPh>
    <phoneticPr fontId="2"/>
  </si>
  <si>
    <t>結核</t>
    <rPh sb="0" eb="2">
      <t>ケッカク</t>
    </rPh>
    <phoneticPr fontId="2"/>
  </si>
  <si>
    <t>慢性
閉塞性
肺疾患</t>
    <rPh sb="0" eb="2">
      <t>マンセイ</t>
    </rPh>
    <rPh sb="3" eb="6">
      <t>ヘイソクセイ</t>
    </rPh>
    <rPh sb="7" eb="8">
      <t>ハイ</t>
    </rPh>
    <rPh sb="8" eb="10">
      <t>シッカン</t>
    </rPh>
    <phoneticPr fontId="2"/>
  </si>
  <si>
    <t>悪性
新生物</t>
    <rPh sb="0" eb="2">
      <t>アクセイ</t>
    </rPh>
    <rPh sb="3" eb="6">
      <t>シンセイブツ</t>
    </rPh>
    <phoneticPr fontId="2"/>
  </si>
  <si>
    <t>（３）ごみ収集資源回収状況</t>
    <rPh sb="5" eb="7">
      <t>シュウシュウ</t>
    </rPh>
    <rPh sb="7" eb="9">
      <t>シゲン</t>
    </rPh>
    <rPh sb="9" eb="11">
      <t>カイシュウ</t>
    </rPh>
    <rPh sb="11" eb="13">
      <t>ジョウキョウ</t>
    </rPh>
    <phoneticPr fontId="2"/>
  </si>
  <si>
    <t>　　　　　　　区分
　年</t>
    <rPh sb="7" eb="9">
      <t>クブン</t>
    </rPh>
    <rPh sb="12" eb="13">
      <t>ネン</t>
    </rPh>
    <phoneticPr fontId="2"/>
  </si>
  <si>
    <t>総搬入量</t>
    <rPh sb="0" eb="1">
      <t>ソウ</t>
    </rPh>
    <rPh sb="1" eb="3">
      <t>ハンニュウ</t>
    </rPh>
    <rPh sb="3" eb="4">
      <t>リョウ</t>
    </rPh>
    <phoneticPr fontId="2"/>
  </si>
  <si>
    <t>可燃ごみ</t>
    <rPh sb="0" eb="2">
      <t>カネン</t>
    </rPh>
    <phoneticPr fontId="2"/>
  </si>
  <si>
    <t>粗大ごみ</t>
    <rPh sb="0" eb="2">
      <t>ソダイ</t>
    </rPh>
    <phoneticPr fontId="2"/>
  </si>
  <si>
    <t>事業系</t>
    <rPh sb="0" eb="2">
      <t>ジギョウ</t>
    </rPh>
    <rPh sb="2" eb="3">
      <t>ケイ</t>
    </rPh>
    <phoneticPr fontId="2"/>
  </si>
  <si>
    <t>資源回収量</t>
    <rPh sb="0" eb="2">
      <t>シゲン</t>
    </rPh>
    <rPh sb="2" eb="4">
      <t>カイシュウ</t>
    </rPh>
    <rPh sb="4" eb="5">
      <t>リョウ</t>
    </rPh>
    <phoneticPr fontId="2"/>
  </si>
  <si>
    <t>　　　区分
年</t>
    <rPh sb="3" eb="5">
      <t>クブン</t>
    </rPh>
    <rPh sb="7" eb="8">
      <t>ネン</t>
    </rPh>
    <phoneticPr fontId="2"/>
  </si>
  <si>
    <t>ごみ収集量</t>
    <rPh sb="2" eb="4">
      <t>シュウシュウ</t>
    </rPh>
    <rPh sb="4" eb="5">
      <t>リョウ</t>
    </rPh>
    <phoneticPr fontId="2"/>
  </si>
  <si>
    <t>（単位：ｔ）</t>
    <rPh sb="1" eb="3">
      <t>タンイ</t>
    </rPh>
    <phoneticPr fontId="2"/>
  </si>
  <si>
    <t>（１）犯罪発生状況</t>
    <rPh sb="3" eb="5">
      <t>ハンザイ</t>
    </rPh>
    <rPh sb="5" eb="7">
      <t>ハッセイ</t>
    </rPh>
    <rPh sb="7" eb="9">
      <t>ジョウキョウ</t>
    </rPh>
    <phoneticPr fontId="2"/>
  </si>
  <si>
    <t>凶悪犯</t>
    <rPh sb="0" eb="3">
      <t>キョウアクハン</t>
    </rPh>
    <phoneticPr fontId="2"/>
  </si>
  <si>
    <t>粗暴犯</t>
    <rPh sb="0" eb="2">
      <t>ソボウ</t>
    </rPh>
    <rPh sb="2" eb="3">
      <t>ハン</t>
    </rPh>
    <phoneticPr fontId="2"/>
  </si>
  <si>
    <t>窃盗犯</t>
    <rPh sb="0" eb="3">
      <t>セットウハン</t>
    </rPh>
    <phoneticPr fontId="2"/>
  </si>
  <si>
    <t>知能犯　</t>
    <rPh sb="0" eb="3">
      <t>チノウハン</t>
    </rPh>
    <phoneticPr fontId="2"/>
  </si>
  <si>
    <t>風俗犯</t>
    <rPh sb="0" eb="2">
      <t>フウゾク</t>
    </rPh>
    <rPh sb="2" eb="3">
      <t>ハン</t>
    </rPh>
    <phoneticPr fontId="2"/>
  </si>
  <si>
    <t>資料：愛知警察署</t>
    <rPh sb="0" eb="2">
      <t>シリョウ</t>
    </rPh>
    <rPh sb="3" eb="5">
      <t>アイチ</t>
    </rPh>
    <rPh sb="5" eb="8">
      <t>ケイサツショ</t>
    </rPh>
    <phoneticPr fontId="2"/>
  </si>
  <si>
    <t>（２）交通事故発生状況</t>
    <rPh sb="3" eb="5">
      <t>コウツウ</t>
    </rPh>
    <rPh sb="5" eb="7">
      <t>ジコ</t>
    </rPh>
    <rPh sb="7" eb="9">
      <t>ハッセイ</t>
    </rPh>
    <rPh sb="9" eb="11">
      <t>ジョウキョウ</t>
    </rPh>
    <phoneticPr fontId="2"/>
  </si>
  <si>
    <t>総件数</t>
    <rPh sb="0" eb="3">
      <t>ソウケンスウ</t>
    </rPh>
    <phoneticPr fontId="2"/>
  </si>
  <si>
    <t>人身事故</t>
    <rPh sb="0" eb="2">
      <t>ジンシン</t>
    </rPh>
    <rPh sb="2" eb="4">
      <t>ジコ</t>
    </rPh>
    <phoneticPr fontId="2"/>
  </si>
  <si>
    <t>計</t>
    <rPh sb="0" eb="1">
      <t>ケイ</t>
    </rPh>
    <phoneticPr fontId="2"/>
  </si>
  <si>
    <t>負傷</t>
    <rPh sb="0" eb="2">
      <t>フショウ</t>
    </rPh>
    <phoneticPr fontId="2"/>
  </si>
  <si>
    <t>人数</t>
    <rPh sb="0" eb="2">
      <t>ニンズウ</t>
    </rPh>
    <phoneticPr fontId="2"/>
  </si>
  <si>
    <t>物損事故
件数</t>
    <rPh sb="0" eb="2">
      <t>ブッソン</t>
    </rPh>
    <rPh sb="2" eb="4">
      <t>ジコ</t>
    </rPh>
    <rPh sb="5" eb="7">
      <t>ケンスウ</t>
    </rPh>
    <phoneticPr fontId="2"/>
  </si>
  <si>
    <t>（３）火災発生状況</t>
    <rPh sb="3" eb="5">
      <t>カサイ</t>
    </rPh>
    <rPh sb="5" eb="7">
      <t>ハッセイ</t>
    </rPh>
    <rPh sb="7" eb="9">
      <t>ジョウキョウ</t>
    </rPh>
    <phoneticPr fontId="2"/>
  </si>
  <si>
    <t>　　　　　　　区分
年</t>
    <rPh sb="7" eb="9">
      <t>クブン</t>
    </rPh>
    <rPh sb="10" eb="11">
      <t>ネン</t>
    </rPh>
    <phoneticPr fontId="2"/>
  </si>
  <si>
    <t>建物</t>
    <rPh sb="0" eb="2">
      <t>タテモノ</t>
    </rPh>
    <phoneticPr fontId="2"/>
  </si>
  <si>
    <t>車両</t>
    <rPh sb="0" eb="2">
      <t>シャリョウ</t>
    </rPh>
    <phoneticPr fontId="2"/>
  </si>
  <si>
    <t>原因別件数</t>
    <rPh sb="0" eb="2">
      <t>ゲンイン</t>
    </rPh>
    <rPh sb="2" eb="3">
      <t>ベツ</t>
    </rPh>
    <rPh sb="3" eb="5">
      <t>ケンスウ</t>
    </rPh>
    <phoneticPr fontId="2"/>
  </si>
  <si>
    <t>たばこ</t>
    <phoneticPr fontId="2"/>
  </si>
  <si>
    <t>たきび</t>
    <phoneticPr fontId="2"/>
  </si>
  <si>
    <t>火遊び</t>
    <rPh sb="0" eb="2">
      <t>ヒアソ</t>
    </rPh>
    <phoneticPr fontId="2"/>
  </si>
  <si>
    <t>不明</t>
    <rPh sb="0" eb="2">
      <t>フメイ</t>
    </rPh>
    <phoneticPr fontId="2"/>
  </si>
  <si>
    <t>損害見積額
（千円）</t>
    <rPh sb="0" eb="2">
      <t>ソンガイ</t>
    </rPh>
    <rPh sb="2" eb="4">
      <t>ミツモリ</t>
    </rPh>
    <rPh sb="4" eb="5">
      <t>ガク</t>
    </rPh>
    <rPh sb="7" eb="9">
      <t>センエン</t>
    </rPh>
    <phoneticPr fontId="2"/>
  </si>
  <si>
    <t>山林
・
原野</t>
    <rPh sb="0" eb="2">
      <t>サンリン</t>
    </rPh>
    <rPh sb="5" eb="7">
      <t>ゲンヤ</t>
    </rPh>
    <phoneticPr fontId="2"/>
  </si>
  <si>
    <t>放　　火
（疑いを含）</t>
    <rPh sb="0" eb="1">
      <t>ホウ</t>
    </rPh>
    <rPh sb="3" eb="4">
      <t>ヒ</t>
    </rPh>
    <rPh sb="6" eb="7">
      <t>ウタガ</t>
    </rPh>
    <rPh sb="9" eb="10">
      <t>フク</t>
    </rPh>
    <phoneticPr fontId="2"/>
  </si>
  <si>
    <t>（４）救急活動状況</t>
    <rPh sb="3" eb="5">
      <t>キュウキュウ</t>
    </rPh>
    <rPh sb="5" eb="7">
      <t>カツドウ</t>
    </rPh>
    <rPh sb="7" eb="9">
      <t>ジョウキョウ</t>
    </rPh>
    <phoneticPr fontId="2"/>
  </si>
  <si>
    <t>火災</t>
    <rPh sb="0" eb="2">
      <t>カサイ</t>
    </rPh>
    <phoneticPr fontId="2"/>
  </si>
  <si>
    <t>水難</t>
    <rPh sb="0" eb="2">
      <t>スイナン</t>
    </rPh>
    <phoneticPr fontId="2"/>
  </si>
  <si>
    <t>交通</t>
    <rPh sb="0" eb="2">
      <t>コウツウ</t>
    </rPh>
    <phoneticPr fontId="2"/>
  </si>
  <si>
    <t>加害</t>
    <rPh sb="0" eb="2">
      <t>カガイ</t>
    </rPh>
    <phoneticPr fontId="2"/>
  </si>
  <si>
    <t>急病</t>
    <rPh sb="0" eb="2">
      <t>キュウビョウ</t>
    </rPh>
    <phoneticPr fontId="2"/>
  </si>
  <si>
    <t>自然
災害</t>
    <rPh sb="0" eb="2">
      <t>シゼン</t>
    </rPh>
    <rPh sb="3" eb="5">
      <t>サイガイ</t>
    </rPh>
    <phoneticPr fontId="2"/>
  </si>
  <si>
    <t>労働
災害</t>
    <rPh sb="0" eb="2">
      <t>ロウドウ</t>
    </rPh>
    <rPh sb="3" eb="5">
      <t>サイガイ</t>
    </rPh>
    <phoneticPr fontId="2"/>
  </si>
  <si>
    <t>運動
競技</t>
    <rPh sb="0" eb="2">
      <t>ウンドウ</t>
    </rPh>
    <rPh sb="3" eb="5">
      <t>キョウギ</t>
    </rPh>
    <phoneticPr fontId="2"/>
  </si>
  <si>
    <t>一般
負傷</t>
    <rPh sb="0" eb="2">
      <t>イッパン</t>
    </rPh>
    <rPh sb="3" eb="5">
      <t>フショウ</t>
    </rPh>
    <phoneticPr fontId="2"/>
  </si>
  <si>
    <t>自損
行為</t>
    <rPh sb="0" eb="2">
      <t>ジソン</t>
    </rPh>
    <rPh sb="3" eb="5">
      <t>コウイ</t>
    </rPh>
    <phoneticPr fontId="2"/>
  </si>
  <si>
    <t>人数</t>
    <rPh sb="0" eb="2">
      <t>ニンズ</t>
    </rPh>
    <phoneticPr fontId="2"/>
  </si>
  <si>
    <t>資料：尾三消防本部</t>
    <rPh sb="0" eb="2">
      <t>シリョウ</t>
    </rPh>
    <rPh sb="3" eb="4">
      <t>ビ</t>
    </rPh>
    <rPh sb="4" eb="5">
      <t>サン</t>
    </rPh>
    <rPh sb="5" eb="7">
      <t>ショウボウ</t>
    </rPh>
    <rPh sb="7" eb="9">
      <t>ホンブ</t>
    </rPh>
    <phoneticPr fontId="2"/>
  </si>
  <si>
    <t>１１．治安</t>
    <rPh sb="3" eb="5">
      <t>チアン</t>
    </rPh>
    <phoneticPr fontId="2"/>
  </si>
  <si>
    <t>１２．財政</t>
    <rPh sb="3" eb="5">
      <t>ザイセイ</t>
    </rPh>
    <phoneticPr fontId="2"/>
  </si>
  <si>
    <t>（１）財政力</t>
    <rPh sb="3" eb="6">
      <t>ザイセイリョク</t>
    </rPh>
    <phoneticPr fontId="2"/>
  </si>
  <si>
    <t>基準財政需要額（A）</t>
    <rPh sb="0" eb="2">
      <t>キジュン</t>
    </rPh>
    <rPh sb="2" eb="4">
      <t>ザイセイ</t>
    </rPh>
    <rPh sb="4" eb="6">
      <t>ジュヨウ</t>
    </rPh>
    <rPh sb="6" eb="7">
      <t>ガク</t>
    </rPh>
    <phoneticPr fontId="2"/>
  </si>
  <si>
    <t>交付基準額</t>
    <rPh sb="0" eb="2">
      <t>コウフ</t>
    </rPh>
    <rPh sb="2" eb="4">
      <t>キジュン</t>
    </rPh>
    <rPh sb="4" eb="5">
      <t>ガク</t>
    </rPh>
    <phoneticPr fontId="2"/>
  </si>
  <si>
    <t>単年度
財政力指数
（Ｂ／Ａ）</t>
    <rPh sb="0" eb="3">
      <t>タンネンド</t>
    </rPh>
    <rPh sb="4" eb="7">
      <t>ザイセイリョク</t>
    </rPh>
    <rPh sb="7" eb="9">
      <t>シスウ</t>
    </rPh>
    <phoneticPr fontId="2"/>
  </si>
  <si>
    <t>公債費比率
（％）</t>
    <rPh sb="0" eb="2">
      <t>コウサイ</t>
    </rPh>
    <rPh sb="2" eb="3">
      <t>ヒ</t>
    </rPh>
    <rPh sb="3" eb="5">
      <t>ヒリツ</t>
    </rPh>
    <phoneticPr fontId="2"/>
  </si>
  <si>
    <t>実質公債費
比率（％）</t>
    <rPh sb="0" eb="2">
      <t>ジッシツ</t>
    </rPh>
    <rPh sb="2" eb="4">
      <t>コウサイ</t>
    </rPh>
    <rPh sb="4" eb="5">
      <t>ヒ</t>
    </rPh>
    <rPh sb="6" eb="8">
      <t>ヒリツ</t>
    </rPh>
    <phoneticPr fontId="2"/>
  </si>
  <si>
    <t>資料：地方財政状況調査（財政課）</t>
    <rPh sb="0" eb="2">
      <t>シリョウ</t>
    </rPh>
    <rPh sb="3" eb="5">
      <t>チホウ</t>
    </rPh>
    <rPh sb="5" eb="7">
      <t>ザイセイ</t>
    </rPh>
    <rPh sb="7" eb="9">
      <t>ジョウキョウ</t>
    </rPh>
    <rPh sb="9" eb="11">
      <t>チョウサ</t>
    </rPh>
    <rPh sb="12" eb="15">
      <t>ザイセイカ</t>
    </rPh>
    <phoneticPr fontId="2"/>
  </si>
  <si>
    <t>（２）一般会計財源別歳入決算額</t>
    <rPh sb="3" eb="5">
      <t>イッパン</t>
    </rPh>
    <rPh sb="5" eb="7">
      <t>カイケイ</t>
    </rPh>
    <rPh sb="7" eb="9">
      <t>ザイゲン</t>
    </rPh>
    <rPh sb="9" eb="10">
      <t>ベツ</t>
    </rPh>
    <rPh sb="10" eb="12">
      <t>サイニュウ</t>
    </rPh>
    <rPh sb="12" eb="14">
      <t>ケッサン</t>
    </rPh>
    <rPh sb="14" eb="15">
      <t>ガク</t>
    </rPh>
    <phoneticPr fontId="2"/>
  </si>
  <si>
    <t>総額</t>
    <rPh sb="0" eb="2">
      <t>ソウガク</t>
    </rPh>
    <phoneticPr fontId="2"/>
  </si>
  <si>
    <t>市税</t>
    <rPh sb="0" eb="1">
      <t>シ</t>
    </rPh>
    <rPh sb="1" eb="2">
      <t>ゼイ</t>
    </rPh>
    <phoneticPr fontId="2"/>
  </si>
  <si>
    <t>　　　　　　　　　　　　　　　年度
　区分</t>
    <rPh sb="15" eb="16">
      <t>ネン</t>
    </rPh>
    <rPh sb="16" eb="17">
      <t>ド</t>
    </rPh>
    <rPh sb="19" eb="21">
      <t>クブン</t>
    </rPh>
    <phoneticPr fontId="2"/>
  </si>
  <si>
    <t>地方譲与税</t>
    <rPh sb="0" eb="2">
      <t>チホウ</t>
    </rPh>
    <rPh sb="2" eb="4">
      <t>ジョウヨ</t>
    </rPh>
    <rPh sb="4" eb="5">
      <t>ゼイ</t>
    </rPh>
    <phoneticPr fontId="2"/>
  </si>
  <si>
    <t>利子割交付金</t>
    <rPh sb="0" eb="2">
      <t>リシ</t>
    </rPh>
    <rPh sb="2" eb="3">
      <t>ワリ</t>
    </rPh>
    <rPh sb="3" eb="6">
      <t>コウフキン</t>
    </rPh>
    <phoneticPr fontId="2"/>
  </si>
  <si>
    <t>配当割交付金</t>
    <rPh sb="0" eb="2">
      <t>ハイトウ</t>
    </rPh>
    <rPh sb="2" eb="3">
      <t>ワリ</t>
    </rPh>
    <rPh sb="3" eb="6">
      <t>コウフキン</t>
    </rPh>
    <phoneticPr fontId="2"/>
  </si>
  <si>
    <t>株式等譲渡所得割交付金</t>
    <rPh sb="0" eb="2">
      <t>カブシキ</t>
    </rPh>
    <rPh sb="2" eb="3">
      <t>トウ</t>
    </rPh>
    <rPh sb="3" eb="5">
      <t>ジョウト</t>
    </rPh>
    <rPh sb="5" eb="7">
      <t>ショトク</t>
    </rPh>
    <rPh sb="7" eb="8">
      <t>ワリ</t>
    </rPh>
    <rPh sb="8" eb="11">
      <t>コウフキン</t>
    </rPh>
    <phoneticPr fontId="2"/>
  </si>
  <si>
    <t>地方消費税交付金</t>
    <rPh sb="0" eb="2">
      <t>チホウ</t>
    </rPh>
    <rPh sb="2" eb="5">
      <t>ショウヒゼイ</t>
    </rPh>
    <rPh sb="5" eb="8">
      <t>コウフキン</t>
    </rPh>
    <phoneticPr fontId="2"/>
  </si>
  <si>
    <t>ゴルフ場利用税交付金</t>
    <rPh sb="3" eb="4">
      <t>ジョウ</t>
    </rPh>
    <rPh sb="4" eb="6">
      <t>リヨウ</t>
    </rPh>
    <rPh sb="6" eb="7">
      <t>ゼイ</t>
    </rPh>
    <rPh sb="7" eb="10">
      <t>コウフキン</t>
    </rPh>
    <phoneticPr fontId="2"/>
  </si>
  <si>
    <t>自動車取得税交付金</t>
    <rPh sb="0" eb="3">
      <t>ジドウシャ</t>
    </rPh>
    <rPh sb="3" eb="5">
      <t>シュトク</t>
    </rPh>
    <rPh sb="5" eb="6">
      <t>ゼイ</t>
    </rPh>
    <rPh sb="6" eb="9">
      <t>コウフキン</t>
    </rPh>
    <phoneticPr fontId="2"/>
  </si>
  <si>
    <t>地方特例交付金</t>
    <rPh sb="0" eb="2">
      <t>チホウ</t>
    </rPh>
    <rPh sb="2" eb="4">
      <t>トクレイ</t>
    </rPh>
    <rPh sb="4" eb="7">
      <t>コウフキン</t>
    </rPh>
    <phoneticPr fontId="2"/>
  </si>
  <si>
    <t>交通安全対策特別交付金</t>
    <rPh sb="0" eb="2">
      <t>コウツウ</t>
    </rPh>
    <rPh sb="2" eb="4">
      <t>アンゼン</t>
    </rPh>
    <rPh sb="4" eb="6">
      <t>タイサク</t>
    </rPh>
    <rPh sb="6" eb="8">
      <t>トクベツ</t>
    </rPh>
    <rPh sb="8" eb="11">
      <t>コウフキン</t>
    </rPh>
    <phoneticPr fontId="2"/>
  </si>
  <si>
    <t>分担金及び負担金</t>
    <rPh sb="0" eb="3">
      <t>ブンタンキン</t>
    </rPh>
    <rPh sb="3" eb="4">
      <t>オヨ</t>
    </rPh>
    <rPh sb="5" eb="8">
      <t>フタンキン</t>
    </rPh>
    <phoneticPr fontId="2"/>
  </si>
  <si>
    <t>使用料及び手数料</t>
    <rPh sb="0" eb="3">
      <t>シヨウリョウ</t>
    </rPh>
    <rPh sb="3" eb="4">
      <t>オヨ</t>
    </rPh>
    <rPh sb="5" eb="8">
      <t>テスウリョウ</t>
    </rPh>
    <phoneticPr fontId="2"/>
  </si>
  <si>
    <t>国庫支出金</t>
    <rPh sb="0" eb="2">
      <t>コッコ</t>
    </rPh>
    <rPh sb="2" eb="5">
      <t>シシュツキン</t>
    </rPh>
    <phoneticPr fontId="2"/>
  </si>
  <si>
    <t>県支出金</t>
    <rPh sb="0" eb="1">
      <t>ケン</t>
    </rPh>
    <rPh sb="1" eb="4">
      <t>シシュツキン</t>
    </rPh>
    <phoneticPr fontId="2"/>
  </si>
  <si>
    <t>財産収入</t>
    <rPh sb="0" eb="2">
      <t>ザイサン</t>
    </rPh>
    <rPh sb="2" eb="4">
      <t>シュウニュウ</t>
    </rPh>
    <phoneticPr fontId="2"/>
  </si>
  <si>
    <t>寄附金</t>
    <rPh sb="0" eb="3">
      <t>キフキン</t>
    </rPh>
    <phoneticPr fontId="2"/>
  </si>
  <si>
    <t>繰入金</t>
    <rPh sb="0" eb="2">
      <t>クリイレ</t>
    </rPh>
    <rPh sb="2" eb="3">
      <t>キン</t>
    </rPh>
    <phoneticPr fontId="2"/>
  </si>
  <si>
    <t>繰越金</t>
    <rPh sb="0" eb="2">
      <t>クリコシ</t>
    </rPh>
    <rPh sb="2" eb="3">
      <t>キン</t>
    </rPh>
    <phoneticPr fontId="2"/>
  </si>
  <si>
    <t>諸収入</t>
    <rPh sb="0" eb="1">
      <t>ショ</t>
    </rPh>
    <rPh sb="1" eb="3">
      <t>シュウニュウ</t>
    </rPh>
    <phoneticPr fontId="2"/>
  </si>
  <si>
    <t>市債</t>
    <rPh sb="0" eb="2">
      <t>シサイ</t>
    </rPh>
    <phoneticPr fontId="2"/>
  </si>
  <si>
    <t>地方交付税</t>
    <rPh sb="0" eb="2">
      <t>チホウ</t>
    </rPh>
    <rPh sb="2" eb="5">
      <t>コウフゼイ</t>
    </rPh>
    <phoneticPr fontId="2"/>
  </si>
  <si>
    <t>（３）一般会計目的別歳出決算額</t>
    <rPh sb="3" eb="5">
      <t>イッパン</t>
    </rPh>
    <rPh sb="5" eb="7">
      <t>カイケイ</t>
    </rPh>
    <rPh sb="7" eb="9">
      <t>モクテキ</t>
    </rPh>
    <rPh sb="9" eb="10">
      <t>ベツ</t>
    </rPh>
    <rPh sb="10" eb="12">
      <t>サイシュツ</t>
    </rPh>
    <rPh sb="12" eb="14">
      <t>ケッサン</t>
    </rPh>
    <rPh sb="14" eb="15">
      <t>ガク</t>
    </rPh>
    <phoneticPr fontId="2"/>
  </si>
  <si>
    <t>議会費</t>
    <rPh sb="0" eb="2">
      <t>ギカイ</t>
    </rPh>
    <rPh sb="2" eb="3">
      <t>ヒ</t>
    </rPh>
    <phoneticPr fontId="2"/>
  </si>
  <si>
    <t>総務費</t>
    <rPh sb="0" eb="3">
      <t>ソウムヒ</t>
    </rPh>
    <phoneticPr fontId="2"/>
  </si>
  <si>
    <t>民生費</t>
    <rPh sb="0" eb="2">
      <t>ミンセイ</t>
    </rPh>
    <rPh sb="2" eb="3">
      <t>ヒ</t>
    </rPh>
    <phoneticPr fontId="2"/>
  </si>
  <si>
    <t>衛生費</t>
    <rPh sb="0" eb="2">
      <t>エイセイ</t>
    </rPh>
    <rPh sb="2" eb="3">
      <t>ヒ</t>
    </rPh>
    <phoneticPr fontId="2"/>
  </si>
  <si>
    <t>農林水産業費</t>
    <rPh sb="0" eb="2">
      <t>ノウリン</t>
    </rPh>
    <rPh sb="2" eb="5">
      <t>スイサンギョウ</t>
    </rPh>
    <rPh sb="5" eb="6">
      <t>ヒ</t>
    </rPh>
    <phoneticPr fontId="2"/>
  </si>
  <si>
    <t>商工費</t>
    <rPh sb="0" eb="2">
      <t>ショウコウ</t>
    </rPh>
    <rPh sb="2" eb="3">
      <t>ヒ</t>
    </rPh>
    <phoneticPr fontId="2"/>
  </si>
  <si>
    <t>土木費</t>
    <rPh sb="0" eb="2">
      <t>ドボク</t>
    </rPh>
    <rPh sb="2" eb="3">
      <t>ヒ</t>
    </rPh>
    <phoneticPr fontId="2"/>
  </si>
  <si>
    <t>消防費</t>
    <rPh sb="0" eb="2">
      <t>ショウボウ</t>
    </rPh>
    <rPh sb="2" eb="3">
      <t>ヒ</t>
    </rPh>
    <phoneticPr fontId="2"/>
  </si>
  <si>
    <t>教育費</t>
    <rPh sb="0" eb="3">
      <t>キョウイクヒ</t>
    </rPh>
    <phoneticPr fontId="2"/>
  </si>
  <si>
    <t>災害復旧費</t>
    <rPh sb="0" eb="2">
      <t>サイガイ</t>
    </rPh>
    <rPh sb="2" eb="4">
      <t>フッキュウ</t>
    </rPh>
    <rPh sb="4" eb="5">
      <t>ヒ</t>
    </rPh>
    <phoneticPr fontId="2"/>
  </si>
  <si>
    <t>公債費</t>
    <rPh sb="0" eb="3">
      <t>コウサイヒ</t>
    </rPh>
    <phoneticPr fontId="2"/>
  </si>
  <si>
    <t>諸支出金</t>
    <rPh sb="0" eb="1">
      <t>ショ</t>
    </rPh>
    <rPh sb="1" eb="3">
      <t>シシュツ</t>
    </rPh>
    <rPh sb="3" eb="4">
      <t>キン</t>
    </rPh>
    <phoneticPr fontId="2"/>
  </si>
  <si>
    <t>国民健康保険</t>
    <rPh sb="0" eb="2">
      <t>コクミン</t>
    </rPh>
    <rPh sb="2" eb="4">
      <t>ケンコウ</t>
    </rPh>
    <rPh sb="4" eb="6">
      <t>ホケン</t>
    </rPh>
    <phoneticPr fontId="2"/>
  </si>
  <si>
    <t>後期高齢者医療</t>
    <rPh sb="0" eb="2">
      <t>コウキ</t>
    </rPh>
    <rPh sb="2" eb="5">
      <t>コウレイシャ</t>
    </rPh>
    <rPh sb="5" eb="7">
      <t>イリョウ</t>
    </rPh>
    <phoneticPr fontId="2"/>
  </si>
  <si>
    <t>介護保険事業</t>
    <rPh sb="0" eb="2">
      <t>カイゴ</t>
    </rPh>
    <rPh sb="2" eb="4">
      <t>ホケン</t>
    </rPh>
    <rPh sb="4" eb="6">
      <t>ジギョウ</t>
    </rPh>
    <phoneticPr fontId="2"/>
  </si>
  <si>
    <t>下水道事業</t>
    <rPh sb="0" eb="3">
      <t>ゲスイドウ</t>
    </rPh>
    <rPh sb="3" eb="5">
      <t>ジギョウ</t>
    </rPh>
    <phoneticPr fontId="2"/>
  </si>
  <si>
    <t>三ヶ峯汚水</t>
    <rPh sb="0" eb="1">
      <t>サン</t>
    </rPh>
    <rPh sb="2" eb="3">
      <t>ミネ</t>
    </rPh>
    <rPh sb="3" eb="5">
      <t>オスイ</t>
    </rPh>
    <phoneticPr fontId="2"/>
  </si>
  <si>
    <t>南山エピック汚水</t>
    <rPh sb="0" eb="2">
      <t>ミナミヤマ</t>
    </rPh>
    <rPh sb="6" eb="8">
      <t>オスイ</t>
    </rPh>
    <phoneticPr fontId="2"/>
  </si>
  <si>
    <t>五色園汚水</t>
    <rPh sb="0" eb="2">
      <t>ゴシキ</t>
    </rPh>
    <rPh sb="2" eb="3">
      <t>エン</t>
    </rPh>
    <rPh sb="3" eb="5">
      <t>オスイ</t>
    </rPh>
    <phoneticPr fontId="2"/>
  </si>
  <si>
    <t>農業集落排水処理施設事業</t>
    <rPh sb="0" eb="2">
      <t>ノウギョウ</t>
    </rPh>
    <rPh sb="2" eb="4">
      <t>シュウラク</t>
    </rPh>
    <rPh sb="4" eb="6">
      <t>ハイスイ</t>
    </rPh>
    <rPh sb="6" eb="8">
      <t>ショリ</t>
    </rPh>
    <rPh sb="8" eb="10">
      <t>シセツ</t>
    </rPh>
    <rPh sb="10" eb="12">
      <t>ジギョウ</t>
    </rPh>
    <phoneticPr fontId="2"/>
  </si>
  <si>
    <t>（単位：千円）　</t>
    <rPh sb="1" eb="3">
      <t>タンイ</t>
    </rPh>
    <rPh sb="4" eb="6">
      <t>センエン</t>
    </rPh>
    <phoneticPr fontId="2"/>
  </si>
  <si>
    <t>（５）特別会計歳出決算額</t>
    <rPh sb="3" eb="5">
      <t>トクベツ</t>
    </rPh>
    <rPh sb="5" eb="7">
      <t>カイケイ</t>
    </rPh>
    <rPh sb="7" eb="9">
      <t>サイシュツ</t>
    </rPh>
    <rPh sb="9" eb="11">
      <t>ケッサン</t>
    </rPh>
    <rPh sb="11" eb="12">
      <t>ガク</t>
    </rPh>
    <phoneticPr fontId="2"/>
  </si>
  <si>
    <t>　円内の文字は日進の「進」を図案化しています。また、円外の周囲に直射する矢印は、旭日昇天の勢いで発展することを象徴したものです。</t>
    <rPh sb="1" eb="2">
      <t>エン</t>
    </rPh>
    <rPh sb="2" eb="3">
      <t>ナイ</t>
    </rPh>
    <rPh sb="4" eb="6">
      <t>モジ</t>
    </rPh>
    <rPh sb="7" eb="9">
      <t>ニッシン</t>
    </rPh>
    <rPh sb="11" eb="12">
      <t>シン</t>
    </rPh>
    <rPh sb="14" eb="17">
      <t>ズアンカ</t>
    </rPh>
    <rPh sb="26" eb="27">
      <t>エン</t>
    </rPh>
    <rPh sb="27" eb="28">
      <t>ガイ</t>
    </rPh>
    <rPh sb="29" eb="31">
      <t>シュウイ</t>
    </rPh>
    <rPh sb="32" eb="34">
      <t>チョクシャ</t>
    </rPh>
    <rPh sb="36" eb="38">
      <t>ヤジルシ</t>
    </rPh>
    <rPh sb="40" eb="41">
      <t>アサヒ</t>
    </rPh>
    <phoneticPr fontId="2"/>
  </si>
  <si>
    <t>　昭和５２年７月に、５候補（アジサイ・ボタン・シャクヤク・コスモス・ダリア）の中から、住民投票により選定されました。
※花びらに見えるのは「がく片」で、実際の花びらは退化しています。</t>
    <rPh sb="1" eb="3">
      <t>ショウワ</t>
    </rPh>
    <rPh sb="5" eb="6">
      <t>ネン</t>
    </rPh>
    <rPh sb="7" eb="8">
      <t>ガツ</t>
    </rPh>
    <rPh sb="11" eb="13">
      <t>コウホ</t>
    </rPh>
    <rPh sb="39" eb="40">
      <t>ナカ</t>
    </rPh>
    <phoneticPr fontId="2"/>
  </si>
  <si>
    <t>　昭和４９年５月に、５候補（キンモクセイ・くすの木・いちょう・くろまつ・くろがねもち）の中から、住民投票により選定されました。
※オレンジ色の花を咲かせ、甘い香りを漂わせます。</t>
    <rPh sb="1" eb="3">
      <t>ショウワ</t>
    </rPh>
    <rPh sb="5" eb="6">
      <t>ネン</t>
    </rPh>
    <rPh sb="7" eb="8">
      <t>ガツ</t>
    </rPh>
    <rPh sb="11" eb="13">
      <t>コウホ</t>
    </rPh>
    <rPh sb="24" eb="25">
      <t>キ</t>
    </rPh>
    <rPh sb="44" eb="45">
      <t>ナカ</t>
    </rPh>
    <phoneticPr fontId="2"/>
  </si>
  <si>
    <t>１．</t>
    <phoneticPr fontId="2"/>
  </si>
  <si>
    <t>「年」とあるものは暦年（１月から１２月）、「年度」とあるものは会計年度（４月から翌年３月）、年月日の記入のあるものは、その期日現在を示しています。</t>
    <rPh sb="1" eb="2">
      <t>ネン</t>
    </rPh>
    <rPh sb="9" eb="11">
      <t>レキネン</t>
    </rPh>
    <rPh sb="13" eb="14">
      <t>ガツ</t>
    </rPh>
    <rPh sb="18" eb="19">
      <t>ガツ</t>
    </rPh>
    <rPh sb="22" eb="24">
      <t>ネンド</t>
    </rPh>
    <rPh sb="31" eb="33">
      <t>カイケイ</t>
    </rPh>
    <rPh sb="33" eb="35">
      <t>ネンド</t>
    </rPh>
    <rPh sb="37" eb="38">
      <t>ガツ</t>
    </rPh>
    <rPh sb="40" eb="41">
      <t>ヨク</t>
    </rPh>
    <rPh sb="41" eb="42">
      <t>ネン</t>
    </rPh>
    <rPh sb="43" eb="44">
      <t>ガツ</t>
    </rPh>
    <phoneticPr fontId="2"/>
  </si>
  <si>
    <t>２．</t>
  </si>
  <si>
    <t>３．</t>
  </si>
  <si>
    <t>４．</t>
  </si>
  <si>
    <t>５．</t>
  </si>
  <si>
    <t>数字の単位未満は原則として四捨五入しています。このため、内訳の合計と総数が一致しない場合があります。</t>
    <rPh sb="0" eb="2">
      <t>スウジ</t>
    </rPh>
    <rPh sb="3" eb="5">
      <t>タンイ</t>
    </rPh>
    <rPh sb="5" eb="7">
      <t>ミマン</t>
    </rPh>
    <rPh sb="8" eb="10">
      <t>ゲンソク</t>
    </rPh>
    <rPh sb="13" eb="17">
      <t>シシャゴニュウ</t>
    </rPh>
    <rPh sb="28" eb="30">
      <t>ウチワケ</t>
    </rPh>
    <rPh sb="31" eb="33">
      <t>ゴウケイ</t>
    </rPh>
    <rPh sb="34" eb="36">
      <t>ソウスウ</t>
    </rPh>
    <rPh sb="37" eb="39">
      <t>イッチ</t>
    </rPh>
    <phoneticPr fontId="2"/>
  </si>
  <si>
    <t>統計表中の記号・表示の意味は、次のとおりです。</t>
    <rPh sb="0" eb="3">
      <t>トウケイヒョウ</t>
    </rPh>
    <rPh sb="3" eb="4">
      <t>ナカ</t>
    </rPh>
    <rPh sb="5" eb="7">
      <t>キゴウ</t>
    </rPh>
    <rPh sb="8" eb="10">
      <t>ヒョウジ</t>
    </rPh>
    <rPh sb="11" eb="13">
      <t>イミ</t>
    </rPh>
    <rPh sb="15" eb="16">
      <t>ツギ</t>
    </rPh>
    <phoneticPr fontId="2"/>
  </si>
  <si>
    <t>資料は主に各官庁、本市で直接収集したものであり、資料の出所を各表の右下部に掲載しています。</t>
    <rPh sb="0" eb="2">
      <t>シリョウ</t>
    </rPh>
    <rPh sb="3" eb="4">
      <t>オモ</t>
    </rPh>
    <rPh sb="5" eb="8">
      <t>カクカンチョウ</t>
    </rPh>
    <rPh sb="9" eb="10">
      <t>ホン</t>
    </rPh>
    <rPh sb="10" eb="11">
      <t>シ</t>
    </rPh>
    <rPh sb="12" eb="14">
      <t>チョクセツ</t>
    </rPh>
    <rPh sb="14" eb="16">
      <t>シュウシュウ</t>
    </rPh>
    <rPh sb="24" eb="26">
      <t>シリョウ</t>
    </rPh>
    <rPh sb="27" eb="29">
      <t>シュッショ</t>
    </rPh>
    <rPh sb="30" eb="32">
      <t>カクヒョウ</t>
    </rPh>
    <rPh sb="33" eb="34">
      <t>ミギ</t>
    </rPh>
    <rPh sb="34" eb="36">
      <t>カブ</t>
    </rPh>
    <rPh sb="37" eb="39">
      <t>ケイサイ</t>
    </rPh>
    <phoneticPr fontId="2"/>
  </si>
  <si>
    <t>本書に掲載した統計資料について、詳細なものが必要なときは、下記に照会してください。</t>
    <rPh sb="0" eb="2">
      <t>ホンショ</t>
    </rPh>
    <rPh sb="3" eb="5">
      <t>ケイサイ</t>
    </rPh>
    <rPh sb="7" eb="9">
      <t>トウケイ</t>
    </rPh>
    <rPh sb="9" eb="11">
      <t>シリョウ</t>
    </rPh>
    <rPh sb="16" eb="18">
      <t>ショウサイ</t>
    </rPh>
    <rPh sb="22" eb="24">
      <t>ヒツヨウ</t>
    </rPh>
    <rPh sb="29" eb="31">
      <t>カキ</t>
    </rPh>
    <rPh sb="32" eb="34">
      <t>ショウカイ</t>
    </rPh>
    <phoneticPr fontId="2"/>
  </si>
  <si>
    <t>13</t>
    <phoneticPr fontId="2"/>
  </si>
  <si>
    <t>13</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</si>
  <si>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</si>
  <si>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</si>
  <si>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</si>
  <si>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</si>
  <si>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</si>
  <si>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</si>
  <si>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</si>
  <si>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</si>
  <si>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</si>
  <si>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23</t>
    <phoneticPr fontId="2"/>
  </si>
  <si>
    <t>24</t>
    <phoneticPr fontId="2"/>
  </si>
  <si>
    <t>市街化
区域面積</t>
    <rPh sb="0" eb="3">
      <t>シガイカ</t>
    </rPh>
    <rPh sb="4" eb="6">
      <t>クイキ</t>
    </rPh>
    <rPh sb="6" eb="8">
      <t>メンセキ</t>
    </rPh>
    <phoneticPr fontId="2"/>
  </si>
  <si>
    <t>第一種
住居専用</t>
    <rPh sb="0" eb="1">
      <t>ダイ</t>
    </rPh>
    <rPh sb="1" eb="3">
      <t>イッシュ</t>
    </rPh>
    <rPh sb="4" eb="6">
      <t>ジュウキョ</t>
    </rPh>
    <rPh sb="6" eb="8">
      <t>センヨウ</t>
    </rPh>
    <phoneticPr fontId="2"/>
  </si>
  <si>
    <t>第二種
住居専用</t>
    <rPh sb="0" eb="1">
      <t>ダイ</t>
    </rPh>
    <rPh sb="1" eb="3">
      <t>ニシュ</t>
    </rPh>
    <rPh sb="4" eb="6">
      <t>ジュウキョ</t>
    </rPh>
    <rPh sb="6" eb="8">
      <t>センヨウ</t>
    </rPh>
    <phoneticPr fontId="2"/>
  </si>
  <si>
    <t>市街化
調整
区域面積</t>
    <rPh sb="0" eb="3">
      <t>シガイカ</t>
    </rPh>
    <rPh sb="4" eb="6">
      <t>チョウセイ</t>
    </rPh>
    <rPh sb="7" eb="8">
      <t>ク</t>
    </rPh>
    <rPh sb="8" eb="9">
      <t>イキ</t>
    </rPh>
    <rPh sb="9" eb="11">
      <t>メンセキ</t>
    </rPh>
    <phoneticPr fontId="2"/>
  </si>
  <si>
    <t xml:space="preserve">平成元年４月８日制定  </t>
    <rPh sb="0" eb="2">
      <t>ヘイセイ</t>
    </rPh>
    <rPh sb="2" eb="4">
      <t>ガンネン</t>
    </rPh>
    <rPh sb="5" eb="6">
      <t>ガツ</t>
    </rPh>
    <rPh sb="7" eb="8">
      <t>ニチ</t>
    </rPh>
    <rPh sb="8" eb="10">
      <t>セイテイ</t>
    </rPh>
    <phoneticPr fontId="2"/>
  </si>
  <si>
    <t xml:space="preserve">平成８年３月２３日制定  </t>
    <rPh sb="0" eb="2">
      <t>ヘイセイ</t>
    </rPh>
    <rPh sb="3" eb="4">
      <t>ネン</t>
    </rPh>
    <rPh sb="5" eb="6">
      <t>ガツ</t>
    </rPh>
    <rPh sb="8" eb="9">
      <t>ニチ</t>
    </rPh>
    <rPh sb="9" eb="11">
      <t>セイテイ</t>
    </rPh>
    <phoneticPr fontId="2"/>
  </si>
  <si>
    <t xml:space="preserve">平成７年１２月２２日制定  </t>
    <rPh sb="0" eb="2">
      <t>ヘイセイ</t>
    </rPh>
    <rPh sb="3" eb="4">
      <t>ネン</t>
    </rPh>
    <rPh sb="6" eb="7">
      <t>ガツ</t>
    </rPh>
    <rPh sb="9" eb="10">
      <t>ニチ</t>
    </rPh>
    <rPh sb="10" eb="12">
      <t>セイテイ</t>
    </rPh>
    <phoneticPr fontId="2"/>
  </si>
  <si>
    <t>人類の生存に脅威と不安をあたえつづけています。こうしたなか私達は、世界で唯一の</t>
    <rPh sb="6" eb="8">
      <t>キョウイ</t>
    </rPh>
    <rPh sb="9" eb="11">
      <t>フアン</t>
    </rPh>
    <rPh sb="29" eb="31">
      <t>ワタシタチ</t>
    </rPh>
    <rPh sb="33" eb="35">
      <t>セカイ</t>
    </rPh>
    <rPh sb="36" eb="38">
      <t>ユイイツ</t>
    </rPh>
    <phoneticPr fontId="2"/>
  </si>
  <si>
    <t>　わたくしたちは、このまちの市民であることにほこりを持ち、みんなの幸せと心豊かな</t>
    <rPh sb="14" eb="16">
      <t>シミン</t>
    </rPh>
    <rPh sb="26" eb="27">
      <t>モ</t>
    </rPh>
    <rPh sb="33" eb="34">
      <t>シアワ</t>
    </rPh>
    <rPh sb="36" eb="37">
      <t>ココロ</t>
    </rPh>
    <rPh sb="37" eb="38">
      <t>ユタ</t>
    </rPh>
    <phoneticPr fontId="2"/>
  </si>
  <si>
    <t>住みよいまちづくりをめざして、ここに市民憲章を定めます。</t>
    <rPh sb="18" eb="20">
      <t>シミン</t>
    </rPh>
    <rPh sb="20" eb="22">
      <t>ケンショウ</t>
    </rPh>
    <rPh sb="23" eb="24">
      <t>サダ</t>
    </rPh>
    <phoneticPr fontId="2"/>
  </si>
  <si>
    <t>　わたくしたち日進市民は長生きをしてよかったと心から思えるような活力ある長寿社会</t>
    <rPh sb="7" eb="10">
      <t>ニ</t>
    </rPh>
    <rPh sb="10" eb="11">
      <t>ミン</t>
    </rPh>
    <rPh sb="12" eb="14">
      <t>ナガイ</t>
    </rPh>
    <rPh sb="23" eb="24">
      <t>ココロ</t>
    </rPh>
    <rPh sb="26" eb="27">
      <t>オモ</t>
    </rPh>
    <rPh sb="32" eb="34">
      <t>カツリョク</t>
    </rPh>
    <rPh sb="36" eb="38">
      <t>チョウジュ</t>
    </rPh>
    <rPh sb="38" eb="40">
      <t>シャカイ</t>
    </rPh>
    <phoneticPr fontId="2"/>
  </si>
  <si>
    <t>をめざしてこの憲章を定めます。</t>
    <rPh sb="7" eb="9">
      <t>ケンショウ</t>
    </rPh>
    <rPh sb="10" eb="11">
      <t>サダ</t>
    </rPh>
    <phoneticPr fontId="2"/>
  </si>
  <si>
    <t>　現代の国際化社会における世界平和は、全人類が共存していくための努力を行うこと</t>
    <rPh sb="1" eb="3">
      <t>ゲンダイ</t>
    </rPh>
    <rPh sb="4" eb="7">
      <t>コクサイカ</t>
    </rPh>
    <rPh sb="7" eb="9">
      <t>シャカイ</t>
    </rPh>
    <rPh sb="13" eb="15">
      <t>セカイ</t>
    </rPh>
    <rPh sb="15" eb="17">
      <t>ヘイワ</t>
    </rPh>
    <rPh sb="19" eb="22">
      <t>ゼンジンルイ</t>
    </rPh>
    <rPh sb="23" eb="25">
      <t>キョウゾン</t>
    </rPh>
    <rPh sb="32" eb="34">
      <t>ドリョク</t>
    </rPh>
    <rPh sb="35" eb="36">
      <t>オコナ</t>
    </rPh>
    <phoneticPr fontId="2"/>
  </si>
  <si>
    <t>無くしては、成り立ちません。しかし、現在この地球上には膨大な数の核兵器が存在し、</t>
    <rPh sb="6" eb="7">
      <t>ナ</t>
    </rPh>
    <rPh sb="8" eb="9">
      <t>タ</t>
    </rPh>
    <rPh sb="18" eb="20">
      <t>ゲンザイ</t>
    </rPh>
    <rPh sb="22" eb="25">
      <t>チキュウジョウ</t>
    </rPh>
    <rPh sb="27" eb="29">
      <t>ボウダイ</t>
    </rPh>
    <rPh sb="30" eb="31">
      <t>カズ</t>
    </rPh>
    <rPh sb="32" eb="35">
      <t>カクヘイキ</t>
    </rPh>
    <rPh sb="36" eb="38">
      <t>ソンザイ</t>
    </rPh>
    <phoneticPr fontId="2"/>
  </si>
  <si>
    <t>していかなければなりません。</t>
    <phoneticPr fontId="2"/>
  </si>
  <si>
    <t>被爆国の一員として、核兵器の廃絶と戦争のない社会を訴え、平和なまちの実現をめざ</t>
    <rPh sb="10" eb="13">
      <t>カクヘイキ</t>
    </rPh>
    <rPh sb="14" eb="16">
      <t>ハイゼツ</t>
    </rPh>
    <rPh sb="17" eb="19">
      <t>センソウ</t>
    </rPh>
    <rPh sb="22" eb="24">
      <t>シャカイ</t>
    </rPh>
    <rPh sb="25" eb="26">
      <t>ウッタ</t>
    </rPh>
    <phoneticPr fontId="2"/>
  </si>
  <si>
    <t>　　（１）</t>
    <phoneticPr fontId="2"/>
  </si>
  <si>
    <t>　　（２）</t>
    <phoneticPr fontId="2"/>
  </si>
  <si>
    <t>　　（３）</t>
  </si>
  <si>
    <t>　　（４）</t>
  </si>
  <si>
    <t>　　（５）</t>
  </si>
  <si>
    <t>　　（６）</t>
  </si>
  <si>
    <t xml:space="preserve">資料：固定資産概要調書（税務課）  </t>
    <rPh sb="0" eb="2">
      <t>シリョウ</t>
    </rPh>
    <rPh sb="3" eb="5">
      <t>コテイ</t>
    </rPh>
    <rPh sb="5" eb="7">
      <t>シサン</t>
    </rPh>
    <rPh sb="7" eb="9">
      <t>ガイヨウ</t>
    </rPh>
    <rPh sb="9" eb="11">
      <t>チョウショ</t>
    </rPh>
    <rPh sb="12" eb="14">
      <t>ゼイム</t>
    </rPh>
    <rPh sb="14" eb="15">
      <t>カ</t>
    </rPh>
    <phoneticPr fontId="2"/>
  </si>
  <si>
    <t xml:space="preserve">各年１月１日現在（単位：ha）  </t>
    <rPh sb="0" eb="2">
      <t>カクトシ</t>
    </rPh>
    <rPh sb="3" eb="4">
      <t>ガツ</t>
    </rPh>
    <rPh sb="5" eb="8">
      <t>ニチゲンザイ</t>
    </rPh>
    <rPh sb="9" eb="11">
      <t>タンイ</t>
    </rPh>
    <phoneticPr fontId="2"/>
  </si>
  <si>
    <t>基準地　　　番 号</t>
    <rPh sb="0" eb="3">
      <t>キジュンチ</t>
    </rPh>
    <rPh sb="6" eb="7">
      <t>バン</t>
    </rPh>
    <rPh sb="8" eb="9">
      <t>ゴウ</t>
    </rPh>
    <phoneticPr fontId="2"/>
  </si>
  <si>
    <t xml:space="preserve"> </t>
    <phoneticPr fontId="2"/>
  </si>
  <si>
    <t xml:space="preserve">    </t>
    <phoneticPr fontId="2"/>
  </si>
  <si>
    <t>第一種中高層住居
専用</t>
    <rPh sb="0" eb="1">
      <t>ダイ</t>
    </rPh>
    <rPh sb="1" eb="3">
      <t>イッシュ</t>
    </rPh>
    <rPh sb="3" eb="6">
      <t>チュウコウソウ</t>
    </rPh>
    <rPh sb="6" eb="8">
      <t>ジュウキョ</t>
    </rPh>
    <rPh sb="9" eb="11">
      <t>センヨウ</t>
    </rPh>
    <phoneticPr fontId="2"/>
  </si>
  <si>
    <t>女100人に対する人口性比（人）</t>
    <rPh sb="0" eb="1">
      <t>オンナ</t>
    </rPh>
    <rPh sb="4" eb="5">
      <t>ニン</t>
    </rPh>
    <rPh sb="6" eb="7">
      <t>タイ</t>
    </rPh>
    <rPh sb="9" eb="11">
      <t>ジンコウ</t>
    </rPh>
    <rPh sb="11" eb="12">
      <t>セイ</t>
    </rPh>
    <rPh sb="12" eb="13">
      <t>ヒ</t>
    </rPh>
    <rPh sb="14" eb="15">
      <t>ニン</t>
    </rPh>
    <phoneticPr fontId="2"/>
  </si>
  <si>
    <r>
      <t>人口密度</t>
    </r>
    <r>
      <rPr>
        <b/>
        <sz val="8"/>
        <rFont val="ＭＳ ゴシック"/>
        <family val="3"/>
        <charset val="128"/>
      </rPr>
      <t>（人／k㎡）</t>
    </r>
    <rPh sb="0" eb="2">
      <t>ジンコウ</t>
    </rPh>
    <rPh sb="2" eb="4">
      <t>ミツド</t>
    </rPh>
    <rPh sb="5" eb="6">
      <t>ジン</t>
    </rPh>
    <phoneticPr fontId="2"/>
  </si>
  <si>
    <t>各年４月１日現在　　</t>
    <rPh sb="0" eb="1">
      <t>カク</t>
    </rPh>
    <rPh sb="1" eb="2">
      <t>ネン</t>
    </rPh>
    <rPh sb="3" eb="4">
      <t>ガツ</t>
    </rPh>
    <rPh sb="5" eb="6">
      <t>ヒ</t>
    </rPh>
    <rPh sb="6" eb="8">
      <t>ゲンザイ</t>
    </rPh>
    <phoneticPr fontId="2"/>
  </si>
  <si>
    <t>資料：市民課　　</t>
    <rPh sb="0" eb="2">
      <t>シリョウ</t>
    </rPh>
    <rPh sb="3" eb="5">
      <t>シミン</t>
    </rPh>
    <rPh sb="5" eb="6">
      <t>カ</t>
    </rPh>
    <phoneticPr fontId="2"/>
  </si>
  <si>
    <t>資料：市民課　</t>
    <rPh sb="0" eb="2">
      <t>シリョウ</t>
    </rPh>
    <rPh sb="3" eb="5">
      <t>シミン</t>
    </rPh>
    <rPh sb="5" eb="6">
      <t>カ</t>
    </rPh>
    <phoneticPr fontId="2"/>
  </si>
  <si>
    <t>各年４月１日現在　</t>
    <rPh sb="0" eb="2">
      <t>カクネン</t>
    </rPh>
    <rPh sb="3" eb="4">
      <t>ガツ</t>
    </rPh>
    <rPh sb="5" eb="8">
      <t>ニチゲンザイ</t>
    </rPh>
    <phoneticPr fontId="2"/>
  </si>
  <si>
    <t>　資料：市民課　</t>
    <phoneticPr fontId="2"/>
  </si>
  <si>
    <t>前年１０月１日から当年９月３０日まで（単位：人）　</t>
    <rPh sb="0" eb="2">
      <t>ゼンネン</t>
    </rPh>
    <rPh sb="4" eb="5">
      <t>ガツ</t>
    </rPh>
    <rPh sb="6" eb="7">
      <t>ニチ</t>
    </rPh>
    <rPh sb="9" eb="11">
      <t>トウネン</t>
    </rPh>
    <rPh sb="12" eb="13">
      <t>ガツ</t>
    </rPh>
    <rPh sb="15" eb="16">
      <t>ニチ</t>
    </rPh>
    <rPh sb="19" eb="21">
      <t>タンイ</t>
    </rPh>
    <rPh sb="22" eb="23">
      <t>ニン</t>
    </rPh>
    <phoneticPr fontId="2"/>
  </si>
  <si>
    <t>各年10月1日現在　</t>
    <rPh sb="0" eb="1">
      <t>カク</t>
    </rPh>
    <rPh sb="1" eb="2">
      <t>ネン</t>
    </rPh>
    <rPh sb="4" eb="5">
      <t>ガツ</t>
    </rPh>
    <rPh sb="6" eb="7">
      <t>ヒ</t>
    </rPh>
    <rPh sb="7" eb="9">
      <t>ゲンザイ</t>
    </rPh>
    <phoneticPr fontId="2"/>
  </si>
  <si>
    <t xml:space="preserve">資料：財政課  </t>
    <rPh sb="0" eb="2">
      <t>シリョウ</t>
    </rPh>
    <rPh sb="3" eb="6">
      <t>ザイセイカ</t>
    </rPh>
    <phoneticPr fontId="2"/>
  </si>
  <si>
    <t>率</t>
    <rPh sb="0" eb="1">
      <t>リツ</t>
    </rPh>
    <phoneticPr fontId="2"/>
  </si>
  <si>
    <t xml:space="preserve"> </t>
    <phoneticPr fontId="2"/>
  </si>
  <si>
    <t xml:space="preserve">資料：環境課  </t>
    <rPh sb="0" eb="2">
      <t>シリョウ</t>
    </rPh>
    <rPh sb="3" eb="6">
      <t>カンキョウカ</t>
    </rPh>
    <phoneticPr fontId="2"/>
  </si>
  <si>
    <t xml:space="preserve">資料：愛知警察署  </t>
    <rPh sb="0" eb="2">
      <t>シリョウ</t>
    </rPh>
    <rPh sb="3" eb="5">
      <t>アイチ</t>
    </rPh>
    <rPh sb="5" eb="8">
      <t>ケイサツショ</t>
    </rPh>
    <phoneticPr fontId="2"/>
  </si>
  <si>
    <t>注：出生率は人口千対、乳児死亡率・新生児死亡率は出生千対</t>
    <rPh sb="0" eb="1">
      <t>チュウ</t>
    </rPh>
    <rPh sb="2" eb="4">
      <t>シュッセイ</t>
    </rPh>
    <rPh sb="4" eb="5">
      <t>リツ</t>
    </rPh>
    <rPh sb="6" eb="8">
      <t>ジンコウ</t>
    </rPh>
    <rPh sb="8" eb="9">
      <t>セン</t>
    </rPh>
    <rPh sb="9" eb="10">
      <t>タイ</t>
    </rPh>
    <rPh sb="11" eb="13">
      <t>ニュウジ</t>
    </rPh>
    <rPh sb="13" eb="16">
      <t>シボウリツ</t>
    </rPh>
    <rPh sb="17" eb="20">
      <t>シンセイジ</t>
    </rPh>
    <rPh sb="20" eb="23">
      <t>シボウリツ</t>
    </rPh>
    <rPh sb="24" eb="26">
      <t>シュッショウ</t>
    </rPh>
    <rPh sb="26" eb="27">
      <t>セン</t>
    </rPh>
    <rPh sb="27" eb="28">
      <t>タイ</t>
    </rPh>
    <phoneticPr fontId="2"/>
  </si>
  <si>
    <t>日進市岩崎町岩根199</t>
    <rPh sb="0" eb="3">
      <t>ニ</t>
    </rPh>
    <rPh sb="3" eb="5">
      <t>イワサキ</t>
    </rPh>
    <rPh sb="5" eb="6">
      <t>チョウ</t>
    </rPh>
    <rPh sb="6" eb="8">
      <t>イワネ</t>
    </rPh>
    <phoneticPr fontId="2"/>
  </si>
  <si>
    <t>日進市赤池4-801
ベルコート203</t>
    <rPh sb="0" eb="3">
      <t>ニ</t>
    </rPh>
    <rPh sb="3" eb="5">
      <t>アカイケ</t>
    </rPh>
    <phoneticPr fontId="2"/>
  </si>
  <si>
    <t>（単位：農家数＝戸、人口＝人、面積＝ha）</t>
    <rPh sb="1" eb="3">
      <t>タンイ</t>
    </rPh>
    <rPh sb="4" eb="6">
      <t>ノウカ</t>
    </rPh>
    <rPh sb="6" eb="7">
      <t>スウ</t>
    </rPh>
    <rPh sb="8" eb="9">
      <t>コ</t>
    </rPh>
    <rPh sb="10" eb="12">
      <t>ジンコウ</t>
    </rPh>
    <rPh sb="13" eb="14">
      <t>ニン</t>
    </rPh>
    <rPh sb="15" eb="17">
      <t>メンセキ</t>
    </rPh>
    <phoneticPr fontId="2"/>
  </si>
  <si>
    <t>0.5ha
未満</t>
    <rPh sb="6" eb="8">
      <t>ミマン</t>
    </rPh>
    <phoneticPr fontId="2"/>
  </si>
  <si>
    <t>販売
農家数</t>
    <rPh sb="0" eb="2">
      <t>ハンバイ</t>
    </rPh>
    <rPh sb="3" eb="5">
      <t>ノウカ</t>
    </rPh>
    <rPh sb="5" eb="6">
      <t>スウ</t>
    </rPh>
    <phoneticPr fontId="2"/>
  </si>
  <si>
    <t>総
農家数</t>
    <rPh sb="0" eb="1">
      <t>ソウ</t>
    </rPh>
    <rPh sb="2" eb="4">
      <t>ノウカ</t>
    </rPh>
    <rPh sb="4" eb="5">
      <t>カズ</t>
    </rPh>
    <phoneticPr fontId="2"/>
  </si>
  <si>
    <t>10.0
～
20.0</t>
    <phoneticPr fontId="2"/>
  </si>
  <si>
    <t>20.0ha
以上</t>
    <rPh sb="7" eb="9">
      <t>イジョウ</t>
    </rPh>
    <phoneticPr fontId="2"/>
  </si>
  <si>
    <t>対前回増加率
（％）</t>
    <rPh sb="0" eb="1">
      <t>タイ</t>
    </rPh>
    <rPh sb="1" eb="3">
      <t>ゼンカイ</t>
    </rPh>
    <rPh sb="3" eb="5">
      <t>ゾウカ</t>
    </rPh>
    <rPh sb="5" eb="6">
      <t>リツ</t>
    </rPh>
    <phoneticPr fontId="2"/>
  </si>
  <si>
    <t>（２）規模別事業所数・従業者数</t>
    <rPh sb="3" eb="6">
      <t>キボベツ</t>
    </rPh>
    <rPh sb="6" eb="9">
      <t>ジギョウショ</t>
    </rPh>
    <rPh sb="9" eb="10">
      <t>スウ</t>
    </rPh>
    <rPh sb="11" eb="12">
      <t>ジュウ</t>
    </rPh>
    <rPh sb="12" eb="15">
      <t>ギョウシャスウ</t>
    </rPh>
    <phoneticPr fontId="2"/>
  </si>
  <si>
    <t>１０～２９人</t>
    <rPh sb="5" eb="6">
      <t>ニン</t>
    </rPh>
    <phoneticPr fontId="2"/>
  </si>
  <si>
    <t>３００人以上</t>
    <rPh sb="3" eb="4">
      <t>ニン</t>
    </rPh>
    <rPh sb="4" eb="6">
      <t>イジョウ</t>
    </rPh>
    <phoneticPr fontId="2"/>
  </si>
  <si>
    <t>民営</t>
    <rPh sb="0" eb="2">
      <t>ミンエイ</t>
    </rPh>
    <phoneticPr fontId="2"/>
  </si>
  <si>
    <t>国，地方公共団体</t>
    <rPh sb="0" eb="1">
      <t>クニ</t>
    </rPh>
    <rPh sb="2" eb="4">
      <t>チホウ</t>
    </rPh>
    <rPh sb="4" eb="6">
      <t>コウキョウ</t>
    </rPh>
    <rPh sb="6" eb="8">
      <t>ダンタイ</t>
    </rPh>
    <phoneticPr fontId="2"/>
  </si>
  <si>
    <t>１００～２９９人</t>
    <rPh sb="7" eb="8">
      <t>ニン</t>
    </rPh>
    <phoneticPr fontId="2"/>
  </si>
  <si>
    <t xml:space="preserve">  TEL：０５６１－７３－３４８３（統計係直通）</t>
    <phoneticPr fontId="2"/>
  </si>
  <si>
    <t xml:space="preserve">  FAX：０５６１－７３－８２７５</t>
    <phoneticPr fontId="2"/>
  </si>
  <si>
    <t xml:space="preserve">  E-mail：seisaku@city.nisshin.lg.jp　　　</t>
    <phoneticPr fontId="2"/>
  </si>
  <si>
    <t>A　夜間
　　人口</t>
    <rPh sb="7" eb="9">
      <t>ヤカンヤジンコウカンヒトクチ</t>
    </rPh>
    <phoneticPr fontId="2"/>
  </si>
  <si>
    <t>E　昼間
　　人口
(A+D)</t>
    <rPh sb="2" eb="3">
      <t>ヒル</t>
    </rPh>
    <rPh sb="3" eb="4">
      <t>カン</t>
    </rPh>
    <rPh sb="7" eb="9">
      <t>ジンコウ</t>
    </rPh>
    <phoneticPr fontId="2"/>
  </si>
  <si>
    <t>　　　　　　区分
年度</t>
    <rPh sb="6" eb="8">
      <t>クブン</t>
    </rPh>
    <rPh sb="10" eb="11">
      <t>ネン</t>
    </rPh>
    <rPh sb="11" eb="12">
      <t>ド</t>
    </rPh>
    <phoneticPr fontId="2"/>
  </si>
  <si>
    <t>　　　区分
年</t>
    <rPh sb="7" eb="8">
      <t>ネン</t>
    </rPh>
    <phoneticPr fontId="2"/>
  </si>
  <si>
    <t>　　区分
年</t>
    <rPh sb="2" eb="4">
      <t>クブン</t>
    </rPh>
    <rPh sb="9" eb="10">
      <t>ネン</t>
    </rPh>
    <phoneticPr fontId="2"/>
  </si>
  <si>
    <t>住民基本台帳人口</t>
    <rPh sb="0" eb="2">
      <t>ジュウミン</t>
    </rPh>
    <rPh sb="2" eb="4">
      <t>キホン</t>
    </rPh>
    <rPh sb="4" eb="6">
      <t>ダイチョウ</t>
    </rPh>
    <rPh sb="6" eb="8">
      <t>ジンコウ</t>
    </rPh>
    <phoneticPr fontId="2"/>
  </si>
  <si>
    <t>注：昭和６１年までは住民基本台帳人口、昭和６２年から平成２４年までは住民基本台帳人口と</t>
    <rPh sb="0" eb="1">
      <t>チュウ</t>
    </rPh>
    <rPh sb="40" eb="42">
      <t>ジンコウ</t>
    </rPh>
    <phoneticPr fontId="2"/>
  </si>
  <si>
    <t>　　外国人登録人口を合計したものです。</t>
    <phoneticPr fontId="2"/>
  </si>
  <si>
    <t>　　基本台帳人口です。</t>
    <phoneticPr fontId="2"/>
  </si>
  <si>
    <t>　　平成２４年７月９日に外国人登録法が廃止されたため、平成２５年以降は外国人を含む住民</t>
    <phoneticPr fontId="2"/>
  </si>
  <si>
    <t>平成11年</t>
    <rPh sb="0" eb="2">
      <t>ヘイセイ</t>
    </rPh>
    <rPh sb="4" eb="5">
      <t>ネン</t>
    </rPh>
    <phoneticPr fontId="2"/>
  </si>
  <si>
    <t>　東経137°2’22”</t>
    <rPh sb="1" eb="3">
      <t>トウケイ</t>
    </rPh>
    <phoneticPr fontId="2"/>
  </si>
  <si>
    <t>　北緯35°7’55”</t>
    <rPh sb="1" eb="3">
      <t>ホクイ</t>
    </rPh>
    <phoneticPr fontId="2"/>
  </si>
  <si>
    <t>向イ山</t>
    <rPh sb="2" eb="3">
      <t>ヤマ</t>
    </rPh>
    <phoneticPr fontId="6"/>
  </si>
  <si>
    <t>向イ田</t>
    <rPh sb="2" eb="3">
      <t>タ</t>
    </rPh>
    <phoneticPr fontId="6"/>
  </si>
  <si>
    <t>生出し</t>
    <rPh sb="0" eb="1">
      <t>ナマ</t>
    </rPh>
    <rPh sb="1" eb="2">
      <t>ダ</t>
    </rPh>
    <phoneticPr fontId="6"/>
  </si>
  <si>
    <t>惣助西</t>
    <rPh sb="0" eb="2">
      <t>ソウスケ</t>
    </rPh>
    <rPh sb="2" eb="3">
      <t>ニシ</t>
    </rPh>
    <phoneticPr fontId="9"/>
  </si>
  <si>
    <t>六丁目</t>
    <rPh sb="0" eb="1">
      <t>6</t>
    </rPh>
    <rPh sb="1" eb="3">
      <t>チョウメ</t>
    </rPh>
    <phoneticPr fontId="6"/>
  </si>
  <si>
    <t>七丁目</t>
    <rPh sb="0" eb="1">
      <t>7</t>
    </rPh>
    <rPh sb="1" eb="3">
      <t>チョウメ</t>
    </rPh>
    <phoneticPr fontId="6"/>
  </si>
  <si>
    <t>26年</t>
    <rPh sb="2" eb="3">
      <t>ネン</t>
    </rPh>
    <phoneticPr fontId="2"/>
  </si>
  <si>
    <t>平成27年</t>
    <rPh sb="0" eb="2">
      <t>ヘイセイ</t>
    </rPh>
    <rPh sb="4" eb="5">
      <t>ネン</t>
    </rPh>
    <phoneticPr fontId="2"/>
  </si>
  <si>
    <t>国・地方公共団体</t>
    <rPh sb="0" eb="1">
      <t>クニ</t>
    </rPh>
    <rPh sb="2" eb="4">
      <t>チホウ</t>
    </rPh>
    <rPh sb="4" eb="6">
      <t>コウキョウ</t>
    </rPh>
    <rPh sb="6" eb="8">
      <t>ダンタイ</t>
    </rPh>
    <phoneticPr fontId="2"/>
  </si>
  <si>
    <t xml:space="preserve">資料：財政課 </t>
    <rPh sb="0" eb="2">
      <t>シリョウ</t>
    </rPh>
    <rPh sb="3" eb="6">
      <t>ザイセイカ</t>
    </rPh>
    <phoneticPr fontId="2"/>
  </si>
  <si>
    <t>　34.91k㎡</t>
    <phoneticPr fontId="2"/>
  </si>
  <si>
    <t>注：面積計測方法の精度向上により市面積が変更となっています（境界変更によるものでは</t>
    <rPh sb="0" eb="1">
      <t>チュウ</t>
    </rPh>
    <rPh sb="2" eb="4">
      <t>メンセキ</t>
    </rPh>
    <rPh sb="4" eb="6">
      <t>ケイソク</t>
    </rPh>
    <rPh sb="6" eb="8">
      <t>ホウホウ</t>
    </rPh>
    <rPh sb="9" eb="11">
      <t>セイド</t>
    </rPh>
    <rPh sb="11" eb="13">
      <t>コウジョウ</t>
    </rPh>
    <rPh sb="16" eb="17">
      <t>シ</t>
    </rPh>
    <rPh sb="20" eb="22">
      <t>ヘンコウ</t>
    </rPh>
    <rPh sb="30" eb="32">
      <t>キョウカイ</t>
    </rPh>
    <phoneticPr fontId="2"/>
  </si>
  <si>
    <t>　　ありません）。本書各項目の市面積は、算出期日により上記と一致しない場合があります。</t>
    <rPh sb="20" eb="22">
      <t>サンシュツ</t>
    </rPh>
    <rPh sb="27" eb="29">
      <t>ジョウキ</t>
    </rPh>
    <phoneticPr fontId="2"/>
  </si>
  <si>
    <t>（４）特別会計歳入決算額</t>
    <rPh sb="3" eb="5">
      <t>トクベツ</t>
    </rPh>
    <rPh sb="5" eb="7">
      <t>カイケイ</t>
    </rPh>
    <rPh sb="7" eb="9">
      <t>サイニュウ</t>
    </rPh>
    <rPh sb="9" eb="11">
      <t>ケッサン</t>
    </rPh>
    <rPh sb="11" eb="12">
      <t>ガク</t>
    </rPh>
    <phoneticPr fontId="2"/>
  </si>
  <si>
    <t>町別人口及び世帯数　　・・・・・・・・・・・・・・・・・・・・・・・・・・・・・・・・・・・・・・・・・・</t>
    <rPh sb="0" eb="1">
      <t>チョウ</t>
    </rPh>
    <rPh sb="1" eb="2">
      <t>ベツ</t>
    </rPh>
    <rPh sb="2" eb="4">
      <t>ジンコウ</t>
    </rPh>
    <rPh sb="4" eb="5">
      <t>オヨ</t>
    </rPh>
    <rPh sb="6" eb="9">
      <t>セタイスウ</t>
    </rPh>
    <phoneticPr fontId="2"/>
  </si>
  <si>
    <t>（３）町・丁目・字別人口及び世帯数</t>
    <rPh sb="3" eb="4">
      <t>チョウ</t>
    </rPh>
    <rPh sb="5" eb="7">
      <t>チョウメ</t>
    </rPh>
    <rPh sb="8" eb="9">
      <t>アザ</t>
    </rPh>
    <rPh sb="9" eb="10">
      <t>ベツ</t>
    </rPh>
    <rPh sb="10" eb="12">
      <t>ジンコウ</t>
    </rPh>
    <rPh sb="12" eb="13">
      <t>オヨ</t>
    </rPh>
    <rPh sb="14" eb="17">
      <t>セタイスウ</t>
    </rPh>
    <phoneticPr fontId="2"/>
  </si>
  <si>
    <t>人口移動の推移　　・・・・・・・・・・・・・・・・・・・・・・・・・・・・・・・・・・・・・・・・・・・・・・・・・・・・・・・・・・・・・・・・・・・・</t>
    <rPh sb="0" eb="2">
      <t>ジンコウ</t>
    </rPh>
    <rPh sb="2" eb="4">
      <t>イドウ</t>
    </rPh>
    <rPh sb="5" eb="7">
      <t>スイイ</t>
    </rPh>
    <phoneticPr fontId="2"/>
  </si>
  <si>
    <t>（２）産業分類別就業者数（１５歳以上）</t>
    <rPh sb="3" eb="5">
      <t>サンギョウ</t>
    </rPh>
    <rPh sb="5" eb="7">
      <t>ブンルイ</t>
    </rPh>
    <rPh sb="7" eb="8">
      <t>ベツ</t>
    </rPh>
    <rPh sb="8" eb="11">
      <t>シュウギョウシャ</t>
    </rPh>
    <rPh sb="11" eb="12">
      <t>スウ</t>
    </rPh>
    <rPh sb="15" eb="18">
      <t>サイイジョウ</t>
    </rPh>
    <phoneticPr fontId="2"/>
  </si>
  <si>
    <t>規模別事業所数・従業者数　　・・・・・・・・・・・・・・・・・・・・・・・・・・・・・・・・・・</t>
    <rPh sb="0" eb="3">
      <t>キボベツ</t>
    </rPh>
    <rPh sb="3" eb="6">
      <t>ジギョウショ</t>
    </rPh>
    <rPh sb="6" eb="7">
      <t>スウ</t>
    </rPh>
    <rPh sb="8" eb="11">
      <t>ジュウギョウシャ</t>
    </rPh>
    <rPh sb="11" eb="12">
      <t>スウ</t>
    </rPh>
    <phoneticPr fontId="2"/>
  </si>
  <si>
    <t>（２）町別人口及び世帯数</t>
    <rPh sb="3" eb="4">
      <t>チョウ</t>
    </rPh>
    <rPh sb="4" eb="5">
      <t>ベツ</t>
    </rPh>
    <rPh sb="5" eb="7">
      <t>ジンコウ</t>
    </rPh>
    <rPh sb="7" eb="8">
      <t>オヨ</t>
    </rPh>
    <rPh sb="9" eb="12">
      <t>セタイスウ</t>
    </rPh>
    <phoneticPr fontId="2"/>
  </si>
  <si>
    <t>（３）住宅の建て方・所有の関係別住宅に住む一般世帯数</t>
    <rPh sb="3" eb="5">
      <t>ジュウタク</t>
    </rPh>
    <rPh sb="6" eb="7">
      <t>タ</t>
    </rPh>
    <rPh sb="8" eb="9">
      <t>カタ</t>
    </rPh>
    <rPh sb="10" eb="12">
      <t>ショユウ</t>
    </rPh>
    <rPh sb="13" eb="15">
      <t>カンケイ</t>
    </rPh>
    <rPh sb="15" eb="16">
      <t>ベツ</t>
    </rPh>
    <rPh sb="16" eb="18">
      <t>ジュウタク</t>
    </rPh>
    <rPh sb="19" eb="20">
      <t>ス</t>
    </rPh>
    <rPh sb="21" eb="23">
      <t>イッパン</t>
    </rPh>
    <rPh sb="23" eb="26">
      <t>セタイスウ</t>
    </rPh>
    <phoneticPr fontId="2"/>
  </si>
  <si>
    <t>生徒数</t>
    <rPh sb="0" eb="2">
      <t>セイト</t>
    </rPh>
    <rPh sb="2" eb="3">
      <t>スウ</t>
    </rPh>
    <phoneticPr fontId="2"/>
  </si>
  <si>
    <t>(1)経営耕地面積が30アール以上の規模の農業</t>
  </si>
  <si>
    <t>(2)農作物の作付面積又は栽培面積、家畜の飼養頭羽数又は出荷羽数、その他の事業の規模が次の農林業経営体の外形基準以上の農業</t>
  </si>
  <si>
    <t>(ア)露地野菜作付面積 15アール</t>
  </si>
  <si>
    <t>(イ)施設野菜栽培面積 350平方メートル</t>
  </si>
  <si>
    <t>(ウ)果樹栽培面積 10アール</t>
  </si>
  <si>
    <t>(エ)露地花き栽培面積 10アール</t>
  </si>
  <si>
    <t>(オ)施設花き栽培面積 250平方メートル </t>
  </si>
  <si>
    <t>(カ)搾乳牛飼養頭数 1頭</t>
  </si>
  <si>
    <t>(キ)肥育牛飼養頭数 1頭</t>
  </si>
  <si>
    <t>(ク)豚飼養頭数 15頭</t>
  </si>
  <si>
    <t>(ケ)採卵鶏飼養羽数 150羽 </t>
  </si>
  <si>
    <t>(コ)ブロイラー年間出荷羽数 1,000羽</t>
  </si>
  <si>
    <t>(サ)その他 調査期日前1年間における農業生産物の総販売額50万円に相当する事業の規模</t>
  </si>
  <si>
    <t>(3)農作業の受託の事業</t>
  </si>
  <si>
    <t>５． 「第1種兼業農家」とは、農業所得を主とする兼業農家をいいます。</t>
    <phoneticPr fontId="2"/>
  </si>
  <si>
    <t>６． 「第2種兼業農家」とは、農業所得を従とする兼業農家をいいます。</t>
    <phoneticPr fontId="2"/>
  </si>
  <si>
    <t>２． 「販売農家」とは、経営耕地面積が30a以上又は農産物販売金額が50万円以上の農家をいいます。</t>
    <phoneticPr fontId="2"/>
  </si>
  <si>
    <t>経　営　体　数　（　以　上　～　未　満　）</t>
    <rPh sb="0" eb="1">
      <t>キョウ</t>
    </rPh>
    <rPh sb="2" eb="3">
      <t>エイ</t>
    </rPh>
    <rPh sb="4" eb="5">
      <t>タイ</t>
    </rPh>
    <rPh sb="6" eb="7">
      <t>カズ</t>
    </rPh>
    <rPh sb="10" eb="11">
      <t>イ</t>
    </rPh>
    <rPh sb="12" eb="13">
      <t>ジョウ</t>
    </rPh>
    <rPh sb="16" eb="17">
      <t>ミ</t>
    </rPh>
    <rPh sb="18" eb="19">
      <t>マン</t>
    </rPh>
    <phoneticPr fontId="2"/>
  </si>
  <si>
    <t>経営耕地面積規模別経営体数　　・・・・・・・・・・・・・・・・・・・・・・・・・・・・・・・・・・・・・・・</t>
    <rPh sb="0" eb="2">
      <t>ケイエイ</t>
    </rPh>
    <rPh sb="2" eb="4">
      <t>コウチ</t>
    </rPh>
    <rPh sb="4" eb="6">
      <t>メンセキ</t>
    </rPh>
    <rPh sb="6" eb="8">
      <t>キボ</t>
    </rPh>
    <rPh sb="8" eb="9">
      <t>ベツ</t>
    </rPh>
    <rPh sb="9" eb="11">
      <t>ケイエイ</t>
    </rPh>
    <rPh sb="11" eb="12">
      <t>タイ</t>
    </rPh>
    <rPh sb="12" eb="13">
      <t>スウ</t>
    </rPh>
    <phoneticPr fontId="2"/>
  </si>
  <si>
    <t>（２）経営耕地面積規模別経営体数</t>
    <rPh sb="3" eb="5">
      <t>ケイエイ</t>
    </rPh>
    <rPh sb="5" eb="7">
      <t>コウチ</t>
    </rPh>
    <rPh sb="7" eb="9">
      <t>メンセキ</t>
    </rPh>
    <rPh sb="9" eb="11">
      <t>キボ</t>
    </rPh>
    <rPh sb="11" eb="12">
      <t>ベツ</t>
    </rPh>
    <rPh sb="12" eb="14">
      <t>ケイエイ</t>
    </rPh>
    <rPh sb="14" eb="15">
      <t>タイ</t>
    </rPh>
    <rPh sb="15" eb="16">
      <t>スウ</t>
    </rPh>
    <phoneticPr fontId="2"/>
  </si>
  <si>
    <t>３ ．「専業農家」とは、世帯員のなかに兼業従事者が1人もいない農家をいいます。</t>
    <phoneticPr fontId="2"/>
  </si>
  <si>
    <t>４ ．「兼業農家」とは、世帯員のなかに兼業従事者が1人以上いる農家をいいます。</t>
    <phoneticPr fontId="2"/>
  </si>
  <si>
    <t>藤塚</t>
    <rPh sb="0" eb="2">
      <t>フジツカ</t>
    </rPh>
    <phoneticPr fontId="6"/>
  </si>
  <si>
    <t>赤池南</t>
    <rPh sb="0" eb="2">
      <t>アカイケ</t>
    </rPh>
    <rPh sb="2" eb="3">
      <t>ミナミ</t>
    </rPh>
    <phoneticPr fontId="9"/>
  </si>
  <si>
    <t>浅田平子</t>
    <rPh sb="0" eb="2">
      <t>アサダ</t>
    </rPh>
    <rPh sb="2" eb="4">
      <t>ヒラコ</t>
    </rPh>
    <phoneticPr fontId="9"/>
  </si>
  <si>
    <t>竹の山</t>
    <rPh sb="0" eb="1">
      <t>タケ</t>
    </rPh>
    <rPh sb="2" eb="3">
      <t>ヤマ</t>
    </rPh>
    <phoneticPr fontId="9"/>
  </si>
  <si>
    <t>27年</t>
    <rPh sb="2" eb="3">
      <t>ネン</t>
    </rPh>
    <phoneticPr fontId="2"/>
  </si>
  <si>
    <t>　　で算出しています。この面積変更は計測方法の精度が向上したことによるものです。</t>
    <rPh sb="3" eb="5">
      <t>サンシュツ</t>
    </rPh>
    <rPh sb="13" eb="15">
      <t>メンセキ</t>
    </rPh>
    <rPh sb="15" eb="17">
      <t>ヘンコウ</t>
    </rPh>
    <rPh sb="18" eb="20">
      <t>ケイソク</t>
    </rPh>
    <rPh sb="20" eb="22">
      <t>ホウホウ</t>
    </rPh>
    <rPh sb="23" eb="25">
      <t>セイド</t>
    </rPh>
    <rPh sb="26" eb="28">
      <t>コウジョウ</t>
    </rPh>
    <phoneticPr fontId="2"/>
  </si>
  <si>
    <t>平成２６年７月１日現在　　</t>
    <rPh sb="0" eb="2">
      <t>ヘイセイ</t>
    </rPh>
    <rPh sb="4" eb="5">
      <t>ネン</t>
    </rPh>
    <rPh sb="6" eb="7">
      <t>ガツ</t>
    </rPh>
    <rPh sb="8" eb="9">
      <t>ヒ</t>
    </rPh>
    <rPh sb="9" eb="11">
      <t>ゲンザイ</t>
    </rPh>
    <phoneticPr fontId="2"/>
  </si>
  <si>
    <t>資料：経済センサス-基礎調査</t>
    <rPh sb="0" eb="2">
      <t>シリョウ</t>
    </rPh>
    <rPh sb="3" eb="5">
      <t>ケイザイ</t>
    </rPh>
    <rPh sb="10" eb="12">
      <t>キソ</t>
    </rPh>
    <rPh sb="12" eb="14">
      <t>チョウサ</t>
    </rPh>
    <phoneticPr fontId="2"/>
  </si>
  <si>
    <t>注：経済センサス-基礎調査は平成２１年から実施しており、平成８、１３、１８年は事業所・企業統計調査です。</t>
    <rPh sb="0" eb="1">
      <t>チュウ</t>
    </rPh>
    <rPh sb="2" eb="4">
      <t>ケイザイ</t>
    </rPh>
    <rPh sb="9" eb="11">
      <t>キソ</t>
    </rPh>
    <rPh sb="11" eb="13">
      <t>チョウサ</t>
    </rPh>
    <rPh sb="14" eb="16">
      <t>ヘイセイ</t>
    </rPh>
    <rPh sb="18" eb="19">
      <t>ネン</t>
    </rPh>
    <rPh sb="21" eb="23">
      <t>ジッシ</t>
    </rPh>
    <rPh sb="28" eb="30">
      <t>ヘイセイ</t>
    </rPh>
    <rPh sb="37" eb="38">
      <t>ネン</t>
    </rPh>
    <rPh sb="39" eb="42">
      <t>ジギョウショ</t>
    </rPh>
    <rPh sb="43" eb="45">
      <t>キギョウ</t>
    </rPh>
    <rPh sb="45" eb="47">
      <t>トウケイ</t>
    </rPh>
    <rPh sb="47" eb="49">
      <t>チョウサ</t>
    </rPh>
    <phoneticPr fontId="2"/>
  </si>
  <si>
    <t>資料：平成２６年経済センサス-基礎調査</t>
    <rPh sb="0" eb="2">
      <t>シリョウ</t>
    </rPh>
    <rPh sb="3" eb="5">
      <t>ヘイセイ</t>
    </rPh>
    <rPh sb="7" eb="8">
      <t>ネン</t>
    </rPh>
    <rPh sb="8" eb="10">
      <t>ケイザイ</t>
    </rPh>
    <rPh sb="15" eb="17">
      <t>キソ</t>
    </rPh>
    <rPh sb="17" eb="19">
      <t>チョウサ</t>
    </rPh>
    <phoneticPr fontId="2"/>
  </si>
  <si>
    <t>小　売　業　の　内　訳</t>
    <rPh sb="0" eb="1">
      <t>ショウ</t>
    </rPh>
    <rPh sb="2" eb="3">
      <t>バイ</t>
    </rPh>
    <rPh sb="4" eb="5">
      <t>ギョウ</t>
    </rPh>
    <rPh sb="8" eb="9">
      <t>ウチ</t>
    </rPh>
    <rPh sb="10" eb="11">
      <t>ヤク</t>
    </rPh>
    <phoneticPr fontId="2"/>
  </si>
  <si>
    <t>機械器具（自動車・自転車含む）</t>
    <rPh sb="0" eb="2">
      <t>キカイ</t>
    </rPh>
    <rPh sb="2" eb="4">
      <t>キグ</t>
    </rPh>
    <rPh sb="5" eb="8">
      <t>ジドウシャ</t>
    </rPh>
    <rPh sb="9" eb="12">
      <t>ジテンシャ</t>
    </rPh>
    <rPh sb="12" eb="13">
      <t>フク</t>
    </rPh>
    <phoneticPr fontId="2"/>
  </si>
  <si>
    <t>その他の小売業の内訳</t>
    <rPh sb="2" eb="3">
      <t>タ</t>
    </rPh>
    <rPh sb="4" eb="7">
      <t>コウリギョウ</t>
    </rPh>
    <rPh sb="8" eb="9">
      <t>ウチ</t>
    </rPh>
    <rPh sb="9" eb="10">
      <t>ヤク</t>
    </rPh>
    <phoneticPr fontId="2"/>
  </si>
  <si>
    <t>写真機・時計・眼鏡</t>
    <rPh sb="0" eb="3">
      <t>シャシンキ</t>
    </rPh>
    <rPh sb="4" eb="6">
      <t>トケイ</t>
    </rPh>
    <rPh sb="7" eb="9">
      <t>ガンキョウ</t>
    </rPh>
    <phoneticPr fontId="2"/>
  </si>
  <si>
    <t>無店舗小売業</t>
    <rPh sb="0" eb="3">
      <t>ムテンポ</t>
    </rPh>
    <rPh sb="3" eb="6">
      <t>コウリギョウ</t>
    </rPh>
    <phoneticPr fontId="2"/>
  </si>
  <si>
    <t>-</t>
  </si>
  <si>
    <t>基準財政収入額（Ｂ）</t>
    <rPh sb="0" eb="2">
      <t>キジュン</t>
    </rPh>
    <rPh sb="2" eb="4">
      <t>ザイセイ</t>
    </rPh>
    <rPh sb="4" eb="6">
      <t>シュウニュウ</t>
    </rPh>
    <rPh sb="6" eb="7">
      <t>ガク</t>
    </rPh>
    <phoneticPr fontId="2"/>
  </si>
  <si>
    <r>
      <rPr>
        <sz val="11"/>
        <rFont val="ＭＳ Ｐゴシック"/>
        <family val="3"/>
        <charset val="128"/>
      </rPr>
      <t>注：</t>
    </r>
    <r>
      <rPr>
        <sz val="6"/>
        <rFont val="ＭＳ Ｐゴシック"/>
        <family val="3"/>
        <charset val="128"/>
      </rPr>
      <t>●　</t>
    </r>
    <r>
      <rPr>
        <sz val="11"/>
        <rFont val="ＭＳ Ｐゴシック"/>
        <family val="3"/>
        <charset val="128"/>
      </rPr>
      <t>は錯誤額85,214千円を含みます。</t>
    </r>
    <rPh sb="0" eb="1">
      <t>チュウ</t>
    </rPh>
    <rPh sb="5" eb="7">
      <t>サクゴ</t>
    </rPh>
    <rPh sb="7" eb="8">
      <t>ガク</t>
    </rPh>
    <rPh sb="14" eb="15">
      <t>セン</t>
    </rPh>
    <rPh sb="15" eb="16">
      <t>エン</t>
    </rPh>
    <rPh sb="17" eb="18">
      <t>フク</t>
    </rPh>
    <phoneticPr fontId="2"/>
  </si>
  <si>
    <t>１．「農家」とは経営耕地面積が10a以上又は農産物販売金額が15万円以上の世帯をいいます。</t>
    <phoneticPr fontId="2"/>
  </si>
  <si>
    <t>平成28年</t>
    <rPh sb="0" eb="2">
      <t>ヘイセイ</t>
    </rPh>
    <rPh sb="4" eb="5">
      <t>ネン</t>
    </rPh>
    <phoneticPr fontId="2"/>
  </si>
  <si>
    <t>北新町</t>
    <rPh sb="0" eb="1">
      <t>キタ</t>
    </rPh>
    <rPh sb="1" eb="2">
      <t>シン</t>
    </rPh>
    <rPh sb="2" eb="3">
      <t>チョウ</t>
    </rPh>
    <phoneticPr fontId="2"/>
  </si>
  <si>
    <t>南ケ丘一丁目11番6</t>
    <rPh sb="0" eb="1">
      <t>ミナミ</t>
    </rPh>
    <rPh sb="2" eb="3">
      <t>オカ</t>
    </rPh>
    <rPh sb="3" eb="6">
      <t>イッチョウメ</t>
    </rPh>
    <rPh sb="8" eb="9">
      <t>バン</t>
    </rPh>
    <phoneticPr fontId="2"/>
  </si>
  <si>
    <t>竹の山三丁目807番外</t>
    <rPh sb="0" eb="1">
      <t>タケ</t>
    </rPh>
    <rPh sb="2" eb="3">
      <t>ヤマ</t>
    </rPh>
    <rPh sb="3" eb="6">
      <t>サンチョウメ</t>
    </rPh>
    <rPh sb="9" eb="10">
      <t>バン</t>
    </rPh>
    <rPh sb="10" eb="11">
      <t>ホカ</t>
    </rPh>
    <phoneticPr fontId="2"/>
  </si>
  <si>
    <t>　用途</t>
    <rPh sb="1" eb="3">
      <t>ヨウト</t>
    </rPh>
    <phoneticPr fontId="2"/>
  </si>
  <si>
    <t>　住宅地</t>
    <rPh sb="1" eb="3">
      <t>ジュウタク</t>
    </rPh>
    <rPh sb="3" eb="4">
      <t>チ</t>
    </rPh>
    <phoneticPr fontId="2"/>
  </si>
  <si>
    <t>　商業地</t>
    <rPh sb="1" eb="4">
      <t>ショウギョウチ</t>
    </rPh>
    <phoneticPr fontId="2"/>
  </si>
  <si>
    <t>　工業地</t>
    <rPh sb="1" eb="4">
      <t>コウギョウチ</t>
    </rPh>
    <phoneticPr fontId="2"/>
  </si>
  <si>
    <t xml:space="preserve">資料：愛知県衛生年報  </t>
    <rPh sb="0" eb="2">
      <t>シリョウ</t>
    </rPh>
    <rPh sb="3" eb="6">
      <t>アイチケン</t>
    </rPh>
    <rPh sb="6" eb="8">
      <t>エイセイ</t>
    </rPh>
    <rPh sb="8" eb="10">
      <t>ネンポウ</t>
    </rPh>
    <phoneticPr fontId="2"/>
  </si>
  <si>
    <t>資料：愛知県衛生年報　</t>
    <rPh sb="0" eb="2">
      <t>シリョウ</t>
    </rPh>
    <rPh sb="3" eb="6">
      <t>アイチケン</t>
    </rPh>
    <rPh sb="6" eb="8">
      <t>エイセイ</t>
    </rPh>
    <rPh sb="8" eb="10">
      <t>ネンポウ</t>
    </rPh>
    <phoneticPr fontId="2"/>
  </si>
  <si>
    <t>８．　教育</t>
    <rPh sb="3" eb="5">
      <t>キョウイク</t>
    </rPh>
    <phoneticPr fontId="2"/>
  </si>
  <si>
    <t>農業就業人口</t>
    <rPh sb="0" eb="2">
      <t>ノウギョウ</t>
    </rPh>
    <rPh sb="2" eb="4">
      <t>シュウギョウ</t>
    </rPh>
    <rPh sb="4" eb="6">
      <t>ジンコウ</t>
    </rPh>
    <phoneticPr fontId="2"/>
  </si>
  <si>
    <t>７． 「農業就業人口」とは、15歳以上の農家世帯員のうち、調査期日前1年間に農業のみに従事した者</t>
    <phoneticPr fontId="2"/>
  </si>
  <si>
    <t>　　又は農業と兼業の双方に従事したが、農業の従事日数の方が多い者をいいます。</t>
    <phoneticPr fontId="2"/>
  </si>
  <si>
    <t>８． 「農業経営体」とは、以下の(1)、(2)又は(3)のいずれかに該当する事業を行う者をいいます。 </t>
    <phoneticPr fontId="2"/>
  </si>
  <si>
    <t>米野木台</t>
    <rPh sb="0" eb="2">
      <t>コメノ</t>
    </rPh>
    <rPh sb="2" eb="3">
      <t>キ</t>
    </rPh>
    <rPh sb="3" eb="4">
      <t>ダイ</t>
    </rPh>
    <phoneticPr fontId="2"/>
  </si>
  <si>
    <t>1～14</t>
    <phoneticPr fontId="2"/>
  </si>
  <si>
    <t>5-1～5-2</t>
    <phoneticPr fontId="2"/>
  </si>
  <si>
    <t>9-1</t>
    <phoneticPr fontId="2"/>
  </si>
  <si>
    <t>13-1</t>
    <phoneticPr fontId="2"/>
  </si>
  <si>
    <t>　山林</t>
    <rPh sb="1" eb="3">
      <t>サンリン</t>
    </rPh>
    <phoneticPr fontId="2"/>
  </si>
  <si>
    <t>平成29年</t>
    <rPh sb="0" eb="2">
      <t>ヘイセイ</t>
    </rPh>
    <rPh sb="4" eb="5">
      <t>ネン</t>
    </rPh>
    <phoneticPr fontId="2"/>
  </si>
  <si>
    <t>米野木台</t>
  </si>
  <si>
    <t>六丁目</t>
    <rPh sb="0" eb="3">
      <t>ロクチョウメ</t>
    </rPh>
    <phoneticPr fontId="9"/>
  </si>
  <si>
    <t>28年</t>
    <rPh sb="2" eb="3">
      <t>ネン</t>
    </rPh>
    <phoneticPr fontId="2"/>
  </si>
  <si>
    <t>注：人口密度は、平成２６年１０月１日以降の市面積は３４．９１k㎡、それ以前は３４．９０k㎡</t>
    <rPh sb="0" eb="1">
      <t>チュウ</t>
    </rPh>
    <phoneticPr fontId="2"/>
  </si>
  <si>
    <t>平成２７年</t>
    <rPh sb="0" eb="2">
      <t>ヘイセイ</t>
    </rPh>
    <rPh sb="4" eb="5">
      <t>ネン</t>
    </rPh>
    <phoneticPr fontId="2"/>
  </si>
  <si>
    <t>注：構成比は産業大分類「分類不能の産業」を除いて算出しています。</t>
    <rPh sb="0" eb="1">
      <t>チュウ</t>
    </rPh>
    <rPh sb="2" eb="5">
      <t>コウセイヒ</t>
    </rPh>
    <rPh sb="6" eb="8">
      <t>サンギョウ</t>
    </rPh>
    <rPh sb="8" eb="11">
      <t>ダイブンルイ</t>
    </rPh>
    <rPh sb="12" eb="14">
      <t>ブンルイ</t>
    </rPh>
    <rPh sb="14" eb="16">
      <t>フノウ</t>
    </rPh>
    <rPh sb="17" eb="19">
      <t>サンギョウ</t>
    </rPh>
    <rPh sb="21" eb="22">
      <t>ノゾ</t>
    </rPh>
    <rPh sb="24" eb="26">
      <t>サンシュツ</t>
    </rPh>
    <phoneticPr fontId="2"/>
  </si>
  <si>
    <r>
      <t>平成２７年１０月１日</t>
    </r>
    <r>
      <rPr>
        <sz val="11"/>
        <rFont val="ＭＳ Ｐゴシック"/>
        <family val="3"/>
        <charset val="128"/>
      </rPr>
      <t>現在（単位：世帯）　　　　</t>
    </r>
    <rPh sb="0" eb="2">
      <t>ヘイセイ</t>
    </rPh>
    <rPh sb="4" eb="5">
      <t>ネン</t>
    </rPh>
    <rPh sb="7" eb="8">
      <t>ガツ</t>
    </rPh>
    <rPh sb="9" eb="10">
      <t>ヒ</t>
    </rPh>
    <rPh sb="10" eb="12">
      <t>ゲンザイ</t>
    </rPh>
    <rPh sb="13" eb="15">
      <t>タンイ</t>
    </rPh>
    <rPh sb="16" eb="18">
      <t>セタイ</t>
    </rPh>
    <phoneticPr fontId="2"/>
  </si>
  <si>
    <t>公営・都市再生機構・公社の借家</t>
    <rPh sb="0" eb="2">
      <t>コウエイ</t>
    </rPh>
    <rPh sb="3" eb="5">
      <t>トシ</t>
    </rPh>
    <rPh sb="5" eb="7">
      <t>サイセイ</t>
    </rPh>
    <rPh sb="7" eb="9">
      <t>キコウ</t>
    </rPh>
    <rPh sb="10" eb="12">
      <t>コウシャ</t>
    </rPh>
    <rPh sb="13" eb="15">
      <t>シャクヤ</t>
    </rPh>
    <phoneticPr fontId="2"/>
  </si>
  <si>
    <r>
      <rPr>
        <sz val="6"/>
        <rFont val="ＭＳ Ｐゴシック"/>
        <family val="3"/>
        <charset val="128"/>
      </rPr>
      <t>●</t>
    </r>
    <r>
      <rPr>
        <sz val="11"/>
        <rFont val="ＭＳ Ｐゴシック"/>
        <family val="3"/>
        <charset val="128"/>
      </rPr>
      <t>146,906</t>
    </r>
    <phoneticPr fontId="2"/>
  </si>
  <si>
    <t>健やかにっしん宣言</t>
    <rPh sb="0" eb="1">
      <t>スコ</t>
    </rPh>
    <rPh sb="7" eb="9">
      <t>センゲン</t>
    </rPh>
    <phoneticPr fontId="2"/>
  </si>
  <si>
    <t xml:space="preserve">平成２７年１月１日制定  </t>
    <rPh sb="0" eb="2">
      <t>ヘイセイ</t>
    </rPh>
    <rPh sb="4" eb="5">
      <t>ネン</t>
    </rPh>
    <rPh sb="6" eb="7">
      <t>ガツ</t>
    </rPh>
    <rPh sb="8" eb="9">
      <t>ニチ</t>
    </rPh>
    <rPh sb="9" eb="11">
      <t>セイテイ</t>
    </rPh>
    <phoneticPr fontId="2"/>
  </si>
  <si>
    <t>　私がつくる　みんなつながる　健やかにっしん</t>
    <phoneticPr fontId="2"/>
  </si>
  <si>
    <t>　健やかで心豊かに生きることは、すべての市民の願いです。</t>
    <phoneticPr fontId="2"/>
  </si>
  <si>
    <t>　つながりの「和」をひろげ、みんなで、幸せのまち</t>
    <phoneticPr fontId="2"/>
  </si>
  <si>
    <t>　健やかにっしんをめざすことを宣言します。</t>
    <phoneticPr fontId="2"/>
  </si>
  <si>
    <t>１．（　）内の数及び年の合計数は日進学舎分です。</t>
    <rPh sb="5" eb="6">
      <t>ナイ</t>
    </rPh>
    <rPh sb="7" eb="8">
      <t>カズ</t>
    </rPh>
    <rPh sb="8" eb="9">
      <t>オヨ</t>
    </rPh>
    <rPh sb="10" eb="11">
      <t>トシ</t>
    </rPh>
    <rPh sb="12" eb="15">
      <t>ゴウケイスウ</t>
    </rPh>
    <rPh sb="16" eb="17">
      <t>ヒ</t>
    </rPh>
    <rPh sb="17" eb="19">
      <t>シンガク</t>
    </rPh>
    <rPh sb="19" eb="20">
      <t>シャ</t>
    </rPh>
    <rPh sb="20" eb="21">
      <t>ブン</t>
    </rPh>
    <phoneticPr fontId="2"/>
  </si>
  <si>
    <r>
      <t>平成2</t>
    </r>
    <r>
      <rPr>
        <sz val="11"/>
        <rFont val="ＭＳ Ｐゴシック"/>
        <family val="3"/>
        <charset val="128"/>
      </rPr>
      <t>8</t>
    </r>
    <r>
      <rPr>
        <sz val="11"/>
        <rFont val="ＭＳ Ｐゴシック"/>
        <family val="3"/>
        <charset val="128"/>
      </rPr>
      <t>年</t>
    </r>
    <rPh sb="0" eb="2">
      <t>ヘイセイ</t>
    </rPh>
    <rPh sb="4" eb="5">
      <t>ネン</t>
    </rPh>
    <phoneticPr fontId="2"/>
  </si>
  <si>
    <t>　　　　　　　区分
　年</t>
    <rPh sb="7" eb="9">
      <t>クブン</t>
    </rPh>
    <rPh sb="11" eb="12">
      <t>ネン</t>
    </rPh>
    <phoneticPr fontId="2"/>
  </si>
  <si>
    <t>注：従業者4人以上の事業所の数値です。</t>
    <rPh sb="0" eb="1">
      <t>チュウ</t>
    </rPh>
    <phoneticPr fontId="2"/>
  </si>
  <si>
    <r>
      <t>平成２７年１０月１日</t>
    </r>
    <r>
      <rPr>
        <sz val="11"/>
        <rFont val="ＭＳ Ｐゴシック"/>
        <family val="3"/>
        <charset val="128"/>
      </rPr>
      <t>現在（単位：人）　　　　</t>
    </r>
    <rPh sb="0" eb="2">
      <t>ヘイセイ</t>
    </rPh>
    <rPh sb="4" eb="5">
      <t>ネン</t>
    </rPh>
    <rPh sb="7" eb="8">
      <t>ガツ</t>
    </rPh>
    <rPh sb="9" eb="10">
      <t>ヒ</t>
    </rPh>
    <rPh sb="10" eb="12">
      <t>ゲンザイ</t>
    </rPh>
    <rPh sb="13" eb="15">
      <t>タンイ</t>
    </rPh>
    <rPh sb="16" eb="17">
      <t>ニン</t>
    </rPh>
    <phoneticPr fontId="2"/>
  </si>
  <si>
    <t>長久手市</t>
    <rPh sb="0" eb="3">
      <t>ナガクテ</t>
    </rPh>
    <rPh sb="3" eb="4">
      <t>シ</t>
    </rPh>
    <phoneticPr fontId="2"/>
  </si>
  <si>
    <t>刈谷市</t>
    <rPh sb="0" eb="3">
      <t>カリヤシ</t>
    </rPh>
    <phoneticPr fontId="2"/>
  </si>
  <si>
    <t>注：１．日進市に常住する就業者・通学者には従業地・通学地「不詳」を含みます。</t>
    <rPh sb="0" eb="1">
      <t>チュウ</t>
    </rPh>
    <rPh sb="4" eb="7">
      <t>ニ</t>
    </rPh>
    <rPh sb="8" eb="10">
      <t>ジョウジュウ</t>
    </rPh>
    <rPh sb="12" eb="15">
      <t>シュウギョウシャ</t>
    </rPh>
    <rPh sb="16" eb="18">
      <t>ツウガク</t>
    </rPh>
    <rPh sb="18" eb="19">
      <t>シャ</t>
    </rPh>
    <rPh sb="21" eb="23">
      <t>ジュウギョウ</t>
    </rPh>
    <rPh sb="23" eb="24">
      <t>チ</t>
    </rPh>
    <rPh sb="25" eb="27">
      <t>ツウガク</t>
    </rPh>
    <rPh sb="27" eb="28">
      <t>チ</t>
    </rPh>
    <rPh sb="29" eb="31">
      <t>フショウ</t>
    </rPh>
    <rPh sb="33" eb="34">
      <t>フク</t>
    </rPh>
    <phoneticPr fontId="2"/>
  </si>
  <si>
    <t>　　２．流出総数には従業・通学市区町村「不詳・外国」を含みます。</t>
    <rPh sb="4" eb="6">
      <t>リュウシュツ</t>
    </rPh>
    <rPh sb="6" eb="8">
      <t>ソウスウ</t>
    </rPh>
    <rPh sb="10" eb="12">
      <t>ジュウギョウ</t>
    </rPh>
    <rPh sb="13" eb="15">
      <t>ツウガク</t>
    </rPh>
    <rPh sb="15" eb="17">
      <t>シク</t>
    </rPh>
    <rPh sb="17" eb="19">
      <t>チョウソン</t>
    </rPh>
    <rPh sb="20" eb="22">
      <t>フショウ</t>
    </rPh>
    <rPh sb="23" eb="25">
      <t>ガイコク</t>
    </rPh>
    <rPh sb="27" eb="28">
      <t>フク</t>
    </rPh>
    <phoneticPr fontId="2"/>
  </si>
  <si>
    <t>注：日進市で就業者・通学する者には従業地・通学地「不詳・外国」で当地に常住している</t>
    <rPh sb="0" eb="1">
      <t>チュウ</t>
    </rPh>
    <rPh sb="2" eb="5">
      <t>ニ</t>
    </rPh>
    <rPh sb="6" eb="9">
      <t>シュウギョウシャ</t>
    </rPh>
    <rPh sb="10" eb="12">
      <t>ツウガク</t>
    </rPh>
    <rPh sb="14" eb="15">
      <t>モノ</t>
    </rPh>
    <rPh sb="17" eb="19">
      <t>ジュウギョウ</t>
    </rPh>
    <rPh sb="19" eb="20">
      <t>チ</t>
    </rPh>
    <rPh sb="21" eb="23">
      <t>ツウガク</t>
    </rPh>
    <rPh sb="23" eb="24">
      <t>チ</t>
    </rPh>
    <rPh sb="25" eb="27">
      <t>フショウ</t>
    </rPh>
    <rPh sb="28" eb="30">
      <t>ガイコク</t>
    </rPh>
    <rPh sb="32" eb="34">
      <t>トウチ</t>
    </rPh>
    <rPh sb="35" eb="37">
      <t>ジョウジュウ</t>
    </rPh>
    <phoneticPr fontId="2"/>
  </si>
  <si>
    <t>　　者を含みます。</t>
    <phoneticPr fontId="2"/>
  </si>
  <si>
    <t>資料：工業統計調査、経済センサス活動調査（平成28年のみ）</t>
    <rPh sb="0" eb="2">
      <t>シリョウ</t>
    </rPh>
    <rPh sb="3" eb="5">
      <t>コウギョウ</t>
    </rPh>
    <rPh sb="5" eb="7">
      <t>トウケイ</t>
    </rPh>
    <rPh sb="7" eb="9">
      <t>チョウサ</t>
    </rPh>
    <rPh sb="10" eb="12">
      <t>ケイザイ</t>
    </rPh>
    <rPh sb="16" eb="18">
      <t>カツドウ</t>
    </rPh>
    <rPh sb="18" eb="20">
      <t>チョウサ</t>
    </rPh>
    <rPh sb="21" eb="23">
      <t>ヘイセイ</t>
    </rPh>
    <rPh sb="25" eb="26">
      <t>ネン</t>
    </rPh>
    <phoneticPr fontId="2"/>
  </si>
  <si>
    <t xml:space="preserve"> 平成28年の「製造品出荷額等」の「うち製造品出荷額」については、「加工賃収入額」が含まれています。</t>
    <rPh sb="1" eb="3">
      <t>ヘイセイ</t>
    </rPh>
    <rPh sb="5" eb="6">
      <t>ネン</t>
    </rPh>
    <rPh sb="42" eb="43">
      <t>フク</t>
    </rPh>
    <phoneticPr fontId="2"/>
  </si>
  <si>
    <r>
      <t>2</t>
    </r>
    <r>
      <rPr>
        <sz val="11"/>
        <rFont val="ＭＳ Ｐゴシック"/>
        <family val="3"/>
        <charset val="128"/>
      </rPr>
      <t>9年</t>
    </r>
    <rPh sb="2" eb="3">
      <t>ネン</t>
    </rPh>
    <phoneticPr fontId="2"/>
  </si>
  <si>
    <t>平成30年</t>
    <rPh sb="0" eb="2">
      <t>ヘイセイ</t>
    </rPh>
    <rPh sb="4" eb="5">
      <t>ネン</t>
    </rPh>
    <phoneticPr fontId="2"/>
  </si>
  <si>
    <t>西部保育園</t>
    <rPh sb="0" eb="1">
      <t>ニシ</t>
    </rPh>
    <rPh sb="1" eb="2">
      <t>ブ</t>
    </rPh>
    <rPh sb="2" eb="5">
      <t>ホイクエン</t>
    </rPh>
    <phoneticPr fontId="3"/>
  </si>
  <si>
    <t>北部保育園</t>
    <rPh sb="0" eb="2">
      <t>ホクブ</t>
    </rPh>
    <rPh sb="2" eb="5">
      <t>ホイクエン</t>
    </rPh>
    <phoneticPr fontId="3"/>
  </si>
  <si>
    <t>中部保育園</t>
    <rPh sb="0" eb="2">
      <t>チュウブ</t>
    </rPh>
    <rPh sb="2" eb="5">
      <t>ホイクエン</t>
    </rPh>
    <phoneticPr fontId="3"/>
  </si>
  <si>
    <t>新ラ田保育園</t>
    <rPh sb="0" eb="1">
      <t>アラタ</t>
    </rPh>
    <rPh sb="2" eb="3">
      <t>タ</t>
    </rPh>
    <rPh sb="3" eb="6">
      <t>ホイクエン</t>
    </rPh>
    <phoneticPr fontId="3"/>
  </si>
  <si>
    <t>東部保育園</t>
    <rPh sb="0" eb="2">
      <t>トウブ</t>
    </rPh>
    <rPh sb="2" eb="5">
      <t>ホイクエン</t>
    </rPh>
    <phoneticPr fontId="3"/>
  </si>
  <si>
    <t>南部保育園</t>
    <rPh sb="0" eb="2">
      <t>ナンブ</t>
    </rPh>
    <rPh sb="2" eb="5">
      <t>ホイクエン</t>
    </rPh>
    <phoneticPr fontId="3"/>
  </si>
  <si>
    <t>梅森保育園</t>
    <rPh sb="0" eb="2">
      <t>ウメモリ</t>
    </rPh>
    <rPh sb="2" eb="5">
      <t>ホイクエン</t>
    </rPh>
    <phoneticPr fontId="3"/>
  </si>
  <si>
    <t>三本木保育園</t>
    <rPh sb="0" eb="2">
      <t>サンボン</t>
    </rPh>
    <rPh sb="2" eb="3">
      <t>キ</t>
    </rPh>
    <rPh sb="3" eb="6">
      <t>ホイクエン</t>
    </rPh>
    <phoneticPr fontId="3"/>
  </si>
  <si>
    <t>北新田保育園</t>
    <rPh sb="0" eb="1">
      <t>キタ</t>
    </rPh>
    <rPh sb="1" eb="3">
      <t>シンデン</t>
    </rPh>
    <rPh sb="3" eb="6">
      <t>ホイクエン</t>
    </rPh>
    <phoneticPr fontId="3"/>
  </si>
  <si>
    <t>米野木台西保育園</t>
    <rPh sb="0" eb="1">
      <t>コメ</t>
    </rPh>
    <rPh sb="1" eb="2">
      <t>ノ</t>
    </rPh>
    <rPh sb="2" eb="3">
      <t>キ</t>
    </rPh>
    <rPh sb="3" eb="4">
      <t>ダイ</t>
    </rPh>
    <rPh sb="4" eb="5">
      <t>ニシ</t>
    </rPh>
    <rPh sb="5" eb="8">
      <t>ホイクエン</t>
    </rPh>
    <phoneticPr fontId="3"/>
  </si>
  <si>
    <t>浅田町茶園42番22</t>
    <rPh sb="0" eb="3">
      <t>アサダチョウ</t>
    </rPh>
    <rPh sb="3" eb="5">
      <t>チャエン</t>
    </rPh>
    <rPh sb="7" eb="8">
      <t>バン</t>
    </rPh>
    <phoneticPr fontId="3"/>
  </si>
  <si>
    <t>*1</t>
    <phoneticPr fontId="2"/>
  </si>
  <si>
    <t>*2</t>
    <phoneticPr fontId="2"/>
  </si>
  <si>
    <t>　　* 2は名古屋外国語大学及び名古屋学芸大学共用</t>
    <rPh sb="14" eb="15">
      <t>オヨ</t>
    </rPh>
    <phoneticPr fontId="2"/>
  </si>
  <si>
    <t>　　* 3は名古屋学芸大学専用</t>
    <rPh sb="13" eb="15">
      <t>センヨウ</t>
    </rPh>
    <phoneticPr fontId="2"/>
  </si>
  <si>
    <t>*3</t>
    <phoneticPr fontId="2"/>
  </si>
  <si>
    <t>資料：経済センサス－活動調査</t>
    <rPh sb="0" eb="2">
      <t>シリョウ</t>
    </rPh>
    <rPh sb="3" eb="5">
      <t>ケイザイ</t>
    </rPh>
    <rPh sb="10" eb="12">
      <t>カツドウ</t>
    </rPh>
    <rPh sb="12" eb="14">
      <t>チョウサ</t>
    </rPh>
    <phoneticPr fontId="2"/>
  </si>
  <si>
    <t>前回調査は平成26年の商業統計調査です。</t>
    <rPh sb="0" eb="2">
      <t>ゼンカイ</t>
    </rPh>
    <rPh sb="2" eb="4">
      <t>チョウサ</t>
    </rPh>
    <rPh sb="5" eb="7">
      <t>ヘイセイ</t>
    </rPh>
    <rPh sb="9" eb="10">
      <t>ネン</t>
    </rPh>
    <rPh sb="11" eb="13">
      <t>ショウギョウ</t>
    </rPh>
    <rPh sb="13" eb="15">
      <t>トウケイ</t>
    </rPh>
    <rPh sb="15" eb="17">
      <t>チョウサ</t>
    </rPh>
    <phoneticPr fontId="2"/>
  </si>
  <si>
    <t>年間販売額（H26.7.1)</t>
    <rPh sb="0" eb="2">
      <t>ネンカン</t>
    </rPh>
    <rPh sb="2" eb="4">
      <t>ハンバイ</t>
    </rPh>
    <rPh sb="4" eb="5">
      <t>ガク</t>
    </rPh>
    <phoneticPr fontId="2"/>
  </si>
  <si>
    <t>資料：商業統計調査、経済センサス－活動調査</t>
    <rPh sb="0" eb="2">
      <t>シリョウ</t>
    </rPh>
    <rPh sb="3" eb="5">
      <t>ショウギョウ</t>
    </rPh>
    <rPh sb="5" eb="7">
      <t>トウケイ</t>
    </rPh>
    <rPh sb="7" eb="9">
      <t>チョウサ</t>
    </rPh>
    <rPh sb="10" eb="12">
      <t>ケイザイ</t>
    </rPh>
    <rPh sb="17" eb="19">
      <t>カツドウ</t>
    </rPh>
    <rPh sb="19" eb="21">
      <t>チョウサ</t>
    </rPh>
    <phoneticPr fontId="2"/>
  </si>
  <si>
    <r>
      <t>平成２８年６月１日現在</t>
    </r>
    <r>
      <rPr>
        <sz val="11"/>
        <rFont val="ＭＳ Ｐゴシック"/>
        <family val="3"/>
        <charset val="128"/>
      </rPr>
      <t>　　</t>
    </r>
    <rPh sb="0" eb="2">
      <t>ヘイセイ</t>
    </rPh>
    <rPh sb="4" eb="5">
      <t>ネン</t>
    </rPh>
    <rPh sb="6" eb="7">
      <t>ガツ</t>
    </rPh>
    <rPh sb="8" eb="11">
      <t>ニチゲンザイ</t>
    </rPh>
    <phoneticPr fontId="2"/>
  </si>
  <si>
    <t>令和元年</t>
    <rPh sb="0" eb="1">
      <t>レイ</t>
    </rPh>
    <rPh sb="1" eb="2">
      <t>ワ</t>
    </rPh>
    <rPh sb="2" eb="3">
      <t>モト</t>
    </rPh>
    <rPh sb="3" eb="4">
      <t>ネン</t>
    </rPh>
    <phoneticPr fontId="2"/>
  </si>
  <si>
    <t>令和元年</t>
    <rPh sb="0" eb="1">
      <t>レイ</t>
    </rPh>
    <rPh sb="1" eb="2">
      <t>ワ</t>
    </rPh>
    <rPh sb="2" eb="3">
      <t>ガン</t>
    </rPh>
    <rPh sb="3" eb="4">
      <t>ネン</t>
    </rPh>
    <phoneticPr fontId="2"/>
  </si>
  <si>
    <t>平成３１年</t>
    <rPh sb="0" eb="2">
      <t>ヘイセイ</t>
    </rPh>
    <rPh sb="4" eb="5">
      <t>ネン</t>
    </rPh>
    <phoneticPr fontId="2"/>
  </si>
  <si>
    <t>5-1</t>
  </si>
  <si>
    <t>5-2</t>
  </si>
  <si>
    <t>9-1</t>
  </si>
  <si>
    <t>13-1</t>
  </si>
  <si>
    <t>藤塚六丁目50番</t>
    <rPh sb="0" eb="2">
      <t>フジツカ</t>
    </rPh>
    <rPh sb="2" eb="5">
      <t>ロクチョウメ</t>
    </rPh>
    <rPh sb="7" eb="8">
      <t>バン</t>
    </rPh>
    <phoneticPr fontId="3"/>
  </si>
  <si>
    <t>栄四丁目603番</t>
    <rPh sb="0" eb="1">
      <t>サカエ</t>
    </rPh>
    <rPh sb="1" eb="4">
      <t>ヨンチョウメ</t>
    </rPh>
    <rPh sb="7" eb="8">
      <t>バン</t>
    </rPh>
    <phoneticPr fontId="3"/>
  </si>
  <si>
    <t>南ケ丘一丁目11番6</t>
    <rPh sb="0" eb="1">
      <t>ミナミ</t>
    </rPh>
    <rPh sb="2" eb="3">
      <t>オカ</t>
    </rPh>
    <rPh sb="3" eb="6">
      <t>イッチョウメ</t>
    </rPh>
    <rPh sb="8" eb="9">
      <t>バン</t>
    </rPh>
    <phoneticPr fontId="3"/>
  </si>
  <si>
    <t>赤池南二丁目1604番</t>
    <rPh sb="0" eb="2">
      <t>アカイケ</t>
    </rPh>
    <rPh sb="2" eb="3">
      <t>ミナミ</t>
    </rPh>
    <rPh sb="3" eb="6">
      <t>ニチョウメ</t>
    </rPh>
    <rPh sb="10" eb="11">
      <t>バン</t>
    </rPh>
    <phoneticPr fontId="3"/>
  </si>
  <si>
    <t>梅森台二丁目79番3</t>
    <rPh sb="0" eb="1">
      <t>ウメ</t>
    </rPh>
    <rPh sb="1" eb="2">
      <t>モリ</t>
    </rPh>
    <rPh sb="2" eb="3">
      <t>ダイ</t>
    </rPh>
    <rPh sb="3" eb="6">
      <t>ニチョウメ</t>
    </rPh>
    <rPh sb="8" eb="9">
      <t>バン</t>
    </rPh>
    <phoneticPr fontId="3"/>
  </si>
  <si>
    <t>岩崎町石兼33番10</t>
    <rPh sb="0" eb="2">
      <t>イワサキ</t>
    </rPh>
    <rPh sb="2" eb="3">
      <t>チョウ</t>
    </rPh>
    <rPh sb="3" eb="4">
      <t>イシ</t>
    </rPh>
    <rPh sb="4" eb="5">
      <t>カ</t>
    </rPh>
    <rPh sb="7" eb="8">
      <t>バン</t>
    </rPh>
    <phoneticPr fontId="3"/>
  </si>
  <si>
    <t>岩崎台二丁目1617番外</t>
    <rPh sb="0" eb="2">
      <t>イワサキ</t>
    </rPh>
    <rPh sb="2" eb="3">
      <t>ダイ</t>
    </rPh>
    <rPh sb="3" eb="6">
      <t>ニチョウメ</t>
    </rPh>
    <rPh sb="10" eb="11">
      <t>バン</t>
    </rPh>
    <rPh sb="11" eb="12">
      <t>ホカ</t>
    </rPh>
    <phoneticPr fontId="3"/>
  </si>
  <si>
    <t>香久山二丁目2118番</t>
    <rPh sb="0" eb="3">
      <t>カグヤマ</t>
    </rPh>
    <rPh sb="3" eb="6">
      <t>ニチョウメ</t>
    </rPh>
    <rPh sb="10" eb="11">
      <t>バン</t>
    </rPh>
    <phoneticPr fontId="3"/>
  </si>
  <si>
    <t>赤池五丁目1314番</t>
    <rPh sb="0" eb="2">
      <t>アカイケ</t>
    </rPh>
    <rPh sb="2" eb="5">
      <t>ゴチョウメ</t>
    </rPh>
    <rPh sb="9" eb="10">
      <t>バン</t>
    </rPh>
    <phoneticPr fontId="3"/>
  </si>
  <si>
    <t>米野木台二丁目2003番</t>
    <rPh sb="0" eb="3">
      <t>コメノキ</t>
    </rPh>
    <rPh sb="3" eb="4">
      <t>ダイ</t>
    </rPh>
    <rPh sb="4" eb="5">
      <t>ニ</t>
    </rPh>
    <rPh sb="5" eb="7">
      <t>チョウメ</t>
    </rPh>
    <rPh sb="11" eb="12">
      <t>バン</t>
    </rPh>
    <phoneticPr fontId="3"/>
  </si>
  <si>
    <t>藤島町前田58番4</t>
    <rPh sb="0" eb="3">
      <t>フジシマチョウ</t>
    </rPh>
    <rPh sb="3" eb="5">
      <t>マエダ</t>
    </rPh>
    <rPh sb="7" eb="8">
      <t>バン</t>
    </rPh>
    <phoneticPr fontId="3"/>
  </si>
  <si>
    <t>赤池町箕ノ手2番2410(16街区2-2)</t>
    <rPh sb="0" eb="3">
      <t>アカイケチョウ</t>
    </rPh>
    <rPh sb="3" eb="4">
      <t>ミ</t>
    </rPh>
    <rPh sb="5" eb="6">
      <t>テ</t>
    </rPh>
    <rPh sb="7" eb="8">
      <t>バン</t>
    </rPh>
    <rPh sb="15" eb="17">
      <t>ガイク</t>
    </rPh>
    <phoneticPr fontId="3"/>
  </si>
  <si>
    <t>浅田町上ノ山60番40外</t>
    <rPh sb="0" eb="3">
      <t>アサダチョウ</t>
    </rPh>
    <rPh sb="3" eb="4">
      <t>ウエ</t>
    </rPh>
    <rPh sb="5" eb="6">
      <t>ヤマ</t>
    </rPh>
    <rPh sb="8" eb="9">
      <t>バン</t>
    </rPh>
    <rPh sb="11" eb="12">
      <t>ホカ</t>
    </rPh>
    <phoneticPr fontId="3"/>
  </si>
  <si>
    <t>栄一丁目604番</t>
    <rPh sb="0" eb="1">
      <t>サカエ</t>
    </rPh>
    <rPh sb="1" eb="4">
      <t>１チョウメ</t>
    </rPh>
    <rPh sb="7" eb="8">
      <t>バン</t>
    </rPh>
    <phoneticPr fontId="3"/>
  </si>
  <si>
    <t>栄二丁目1603番</t>
    <rPh sb="0" eb="1">
      <t>サカエ</t>
    </rPh>
    <rPh sb="1" eb="4">
      <t>ニチョウメ</t>
    </rPh>
    <rPh sb="8" eb="9">
      <t>バン</t>
    </rPh>
    <phoneticPr fontId="3"/>
  </si>
  <si>
    <t>竹の山二丁目2110番</t>
    <rPh sb="0" eb="1">
      <t>タケ</t>
    </rPh>
    <rPh sb="2" eb="3">
      <t>ヤマ</t>
    </rPh>
    <rPh sb="3" eb="4">
      <t>ニ</t>
    </rPh>
    <rPh sb="4" eb="6">
      <t>チョウメ</t>
    </rPh>
    <rPh sb="10" eb="11">
      <t>バン</t>
    </rPh>
    <phoneticPr fontId="3"/>
  </si>
  <si>
    <t>浅田平子一丁目366番</t>
    <rPh sb="0" eb="2">
      <t>アサダ</t>
    </rPh>
    <rPh sb="2" eb="4">
      <t>ヒラコ</t>
    </rPh>
    <rPh sb="4" eb="7">
      <t>イッチョウメ</t>
    </rPh>
    <rPh sb="10" eb="11">
      <t>バン</t>
    </rPh>
    <phoneticPr fontId="3"/>
  </si>
  <si>
    <t>米野木町農来120番7外</t>
    <rPh sb="0" eb="2">
      <t>コメノ</t>
    </rPh>
    <rPh sb="2" eb="3">
      <t>キ</t>
    </rPh>
    <rPh sb="3" eb="4">
      <t>マチ</t>
    </rPh>
    <rPh sb="4" eb="5">
      <t>ノウ</t>
    </rPh>
    <rPh sb="5" eb="6">
      <t>ライ</t>
    </rPh>
    <rPh sb="9" eb="10">
      <t>バン</t>
    </rPh>
    <rPh sb="11" eb="12">
      <t>ソト</t>
    </rPh>
    <phoneticPr fontId="3"/>
  </si>
  <si>
    <t>平成31年</t>
    <rPh sb="0" eb="2">
      <t>ヘイセイ</t>
    </rPh>
    <rPh sb="4" eb="5">
      <t>ネン</t>
    </rPh>
    <phoneticPr fontId="3"/>
  </si>
  <si>
    <r>
      <t>平成3</t>
    </r>
    <r>
      <rPr>
        <sz val="11"/>
        <rFont val="ＭＳ Ｐゴシック"/>
        <family val="3"/>
        <charset val="128"/>
      </rPr>
      <t>0</t>
    </r>
    <r>
      <rPr>
        <sz val="11"/>
        <rFont val="ＭＳ Ｐゴシック"/>
        <family val="3"/>
        <charset val="128"/>
      </rPr>
      <t>年</t>
    </r>
    <rPh sb="0" eb="2">
      <t>ヘイセイ</t>
    </rPh>
    <rPh sb="4" eb="5">
      <t>ネン</t>
    </rPh>
    <phoneticPr fontId="2"/>
  </si>
  <si>
    <t>30年</t>
    <rPh sb="2" eb="3">
      <t>ネン</t>
    </rPh>
    <phoneticPr fontId="2"/>
  </si>
  <si>
    <t>令和元年</t>
    <rPh sb="0" eb="2">
      <t>レイワ</t>
    </rPh>
    <rPh sb="2" eb="4">
      <t>ガンネン</t>
    </rPh>
    <phoneticPr fontId="2"/>
  </si>
  <si>
    <t>（３）小学校の状況</t>
    <rPh sb="3" eb="6">
      <t>ショウガッコウ</t>
    </rPh>
    <rPh sb="7" eb="9">
      <t>ジョウキョウ</t>
    </rPh>
    <phoneticPr fontId="2"/>
  </si>
  <si>
    <t>２．* 1は名古屋外国語大学、名古屋学芸大学の共用18,083㎡を含みます。</t>
    <phoneticPr fontId="2"/>
  </si>
  <si>
    <t>敷地面積：名古屋市内看護学部分のみ</t>
    <rPh sb="0" eb="2">
      <t>シキチ</t>
    </rPh>
    <rPh sb="2" eb="4">
      <t>メンセキ</t>
    </rPh>
    <rPh sb="5" eb="10">
      <t>ナゴヤシナイ</t>
    </rPh>
    <rPh sb="10" eb="12">
      <t>カンゴ</t>
    </rPh>
    <rPh sb="12" eb="14">
      <t>ガクブ</t>
    </rPh>
    <rPh sb="14" eb="15">
      <t>ブン</t>
    </rPh>
    <phoneticPr fontId="2"/>
  </si>
  <si>
    <t>敷地面積：外大+学芸（すべて）</t>
    <rPh sb="0" eb="2">
      <t>シキチ</t>
    </rPh>
    <rPh sb="2" eb="4">
      <t>メンセキ</t>
    </rPh>
    <rPh sb="5" eb="7">
      <t>ガイダイ</t>
    </rPh>
    <rPh sb="8" eb="10">
      <t>ガクゲイ</t>
    </rPh>
    <phoneticPr fontId="2"/>
  </si>
  <si>
    <t>　　（３）</t>
    <phoneticPr fontId="2"/>
  </si>
  <si>
    <t>幼保連携型認定こども園の状況　　・・・・・・・・・・・・・・・・・・・・・・・・・・・・・・・・・・・・・・・・・・・・・・・・・・・・・・・・・・・・</t>
    <rPh sb="0" eb="1">
      <t>ヨウ</t>
    </rPh>
    <rPh sb="1" eb="2">
      <t>タモツ</t>
    </rPh>
    <rPh sb="2" eb="5">
      <t>レンケイガタ</t>
    </rPh>
    <rPh sb="5" eb="7">
      <t>ニンテイ</t>
    </rPh>
    <rPh sb="10" eb="11">
      <t>エン</t>
    </rPh>
    <rPh sb="12" eb="14">
      <t>ジョウキョウ</t>
    </rPh>
    <phoneticPr fontId="2"/>
  </si>
  <si>
    <t>　　（４）</t>
    <phoneticPr fontId="2"/>
  </si>
  <si>
    <t>　　（５）</t>
    <phoneticPr fontId="2"/>
  </si>
  <si>
    <t>　　（６）</t>
    <phoneticPr fontId="2"/>
  </si>
  <si>
    <r>
      <t>各年５月１日</t>
    </r>
    <r>
      <rPr>
        <sz val="11"/>
        <rFont val="ＭＳ Ｐゴシック"/>
        <family val="3"/>
        <charset val="128"/>
      </rPr>
      <t>現在　　　</t>
    </r>
    <rPh sb="0" eb="1">
      <t>カク</t>
    </rPh>
    <rPh sb="1" eb="2">
      <t>ネン</t>
    </rPh>
    <rPh sb="2" eb="3">
      <t>ヘイネン</t>
    </rPh>
    <rPh sb="3" eb="4">
      <t>ガツ</t>
    </rPh>
    <rPh sb="5" eb="6">
      <t>ヒ</t>
    </rPh>
    <rPh sb="6" eb="8">
      <t>ゲンザイ</t>
    </rPh>
    <phoneticPr fontId="2"/>
  </si>
  <si>
    <t>（２）幼保連携型認定こども園の状況</t>
    <rPh sb="3" eb="4">
      <t>ヨウ</t>
    </rPh>
    <rPh sb="4" eb="5">
      <t>タモツ</t>
    </rPh>
    <rPh sb="5" eb="8">
      <t>レンケイガタ</t>
    </rPh>
    <rPh sb="8" eb="10">
      <t>ニンテイ</t>
    </rPh>
    <rPh sb="13" eb="14">
      <t>エン</t>
    </rPh>
    <rPh sb="15" eb="17">
      <t>ジョウキョウ</t>
    </rPh>
    <phoneticPr fontId="2"/>
  </si>
  <si>
    <t>（４）中学校の状況</t>
    <rPh sb="3" eb="6">
      <t>チュウガッコウ</t>
    </rPh>
    <rPh sb="7" eb="9">
      <t>ジョウキョウ</t>
    </rPh>
    <phoneticPr fontId="2"/>
  </si>
  <si>
    <t>（５）高等学校の状況</t>
    <rPh sb="3" eb="5">
      <t>コウトウ</t>
    </rPh>
    <rPh sb="5" eb="7">
      <t>ガッコウ</t>
    </rPh>
    <rPh sb="8" eb="10">
      <t>ジョウキョウ</t>
    </rPh>
    <phoneticPr fontId="2"/>
  </si>
  <si>
    <t>（６）市内大学の状況</t>
    <rPh sb="3" eb="5">
      <t>シナイ</t>
    </rPh>
    <rPh sb="5" eb="7">
      <t>ダイガク</t>
    </rPh>
    <rPh sb="8" eb="10">
      <t>ジョウキョウ</t>
    </rPh>
    <phoneticPr fontId="2"/>
  </si>
  <si>
    <t>資料：学校基本調査、教育総務課　</t>
    <rPh sb="0" eb="2">
      <t>シリョウ</t>
    </rPh>
    <rPh sb="3" eb="5">
      <t>ガッコウ</t>
    </rPh>
    <rPh sb="5" eb="7">
      <t>キホン</t>
    </rPh>
    <rPh sb="7" eb="9">
      <t>チョウサ</t>
    </rPh>
    <rPh sb="10" eb="12">
      <t>キョウイク</t>
    </rPh>
    <rPh sb="12" eb="15">
      <t>ソウムカ</t>
    </rPh>
    <phoneticPr fontId="2"/>
  </si>
  <si>
    <t>　　　</t>
    <phoneticPr fontId="2"/>
  </si>
  <si>
    <t>　　２．北小学校分校と日進中分校は、同じ敷地のため敷地面積は同数値としました。</t>
    <rPh sb="4" eb="5">
      <t>キタ</t>
    </rPh>
    <rPh sb="5" eb="8">
      <t>ショウガッコウ</t>
    </rPh>
    <rPh sb="8" eb="10">
      <t>ブンコウ</t>
    </rPh>
    <rPh sb="11" eb="13">
      <t>ニッシン</t>
    </rPh>
    <rPh sb="13" eb="14">
      <t>チュウ</t>
    </rPh>
    <rPh sb="14" eb="16">
      <t>ブンコウ</t>
    </rPh>
    <rPh sb="18" eb="19">
      <t>オナ</t>
    </rPh>
    <phoneticPr fontId="2"/>
  </si>
  <si>
    <t>資料：こども課　</t>
    <rPh sb="0" eb="2">
      <t>シリョウ</t>
    </rPh>
    <rPh sb="6" eb="7">
      <t>カ</t>
    </rPh>
    <phoneticPr fontId="2"/>
  </si>
  <si>
    <t>(福)日東保育園</t>
    <rPh sb="1" eb="2">
      <t>フク</t>
    </rPh>
    <rPh sb="3" eb="5">
      <t>ニットウ</t>
    </rPh>
    <rPh sb="5" eb="8">
      <t>ホイクエン</t>
    </rPh>
    <phoneticPr fontId="3"/>
  </si>
  <si>
    <r>
      <t>(福</t>
    </r>
    <r>
      <rPr>
        <sz val="11"/>
        <rFont val="ＭＳ Ｐゴシック"/>
        <family val="3"/>
        <charset val="128"/>
      </rPr>
      <t>)</t>
    </r>
    <r>
      <rPr>
        <sz val="11"/>
        <rFont val="ＭＳ Ｐゴシック"/>
        <family val="3"/>
        <charset val="128"/>
      </rPr>
      <t>日進めばえ保育園</t>
    </r>
    <rPh sb="1" eb="2">
      <t>フク</t>
    </rPh>
    <rPh sb="3" eb="4">
      <t>ヒ</t>
    </rPh>
    <rPh sb="4" eb="5">
      <t>スス</t>
    </rPh>
    <rPh sb="8" eb="11">
      <t>ホイクエン</t>
    </rPh>
    <phoneticPr fontId="3"/>
  </si>
  <si>
    <t>(福)あかいけ屋下保育園</t>
    <rPh sb="1" eb="2">
      <t>フク</t>
    </rPh>
    <rPh sb="7" eb="8">
      <t>ヤ</t>
    </rPh>
    <rPh sb="8" eb="9">
      <t>シタ</t>
    </rPh>
    <rPh sb="9" eb="12">
      <t>ホイクエン</t>
    </rPh>
    <phoneticPr fontId="3"/>
  </si>
  <si>
    <t>(学)あずま♪ららら保育園</t>
    <rPh sb="1" eb="2">
      <t>ガク</t>
    </rPh>
    <rPh sb="10" eb="13">
      <t>ホイクエン</t>
    </rPh>
    <phoneticPr fontId="3"/>
  </si>
  <si>
    <t>うち　金属類</t>
    <rPh sb="3" eb="6">
      <t>キンゾクルイ</t>
    </rPh>
    <phoneticPr fontId="2"/>
  </si>
  <si>
    <t>注：建物面積：校舎・屋内運動場</t>
    <rPh sb="0" eb="1">
      <t>チュウ</t>
    </rPh>
    <rPh sb="2" eb="4">
      <t>タテモノ</t>
    </rPh>
    <rPh sb="4" eb="6">
      <t>メンセキ</t>
    </rPh>
    <rPh sb="7" eb="9">
      <t>コウシャ</t>
    </rPh>
    <rPh sb="10" eb="12">
      <t>オクナイ</t>
    </rPh>
    <rPh sb="12" eb="15">
      <t>ウンドウジョウ</t>
    </rPh>
    <phoneticPr fontId="2"/>
  </si>
  <si>
    <t>面積,経緯度：国土交通省国土地理院ホームページ(令和２年１月１日時点)</t>
    <rPh sb="0" eb="2">
      <t>メンセキ</t>
    </rPh>
    <rPh sb="3" eb="6">
      <t>ケイイド</t>
    </rPh>
    <rPh sb="7" eb="9">
      <t>コクド</t>
    </rPh>
    <rPh sb="9" eb="12">
      <t>コウツウショウ</t>
    </rPh>
    <rPh sb="12" eb="14">
      <t>コクド</t>
    </rPh>
    <rPh sb="14" eb="16">
      <t>チリ</t>
    </rPh>
    <rPh sb="16" eb="17">
      <t>イン</t>
    </rPh>
    <rPh sb="24" eb="26">
      <t>レイワ</t>
    </rPh>
    <rPh sb="27" eb="28">
      <t>ネン</t>
    </rPh>
    <rPh sb="29" eb="30">
      <t>ガツ</t>
    </rPh>
    <rPh sb="31" eb="32">
      <t>ニチ</t>
    </rPh>
    <rPh sb="32" eb="34">
      <t>ジテン</t>
    </rPh>
    <phoneticPr fontId="2"/>
  </si>
  <si>
    <t>令和２年</t>
    <rPh sb="0" eb="2">
      <t>レイワ</t>
    </rPh>
    <rPh sb="3" eb="4">
      <t>ネン</t>
    </rPh>
    <phoneticPr fontId="2"/>
  </si>
  <si>
    <t>令和２年４月１日現在（単位：人）　</t>
    <rPh sb="0" eb="2">
      <t>レイワ</t>
    </rPh>
    <rPh sb="3" eb="4">
      <t>ネン</t>
    </rPh>
    <rPh sb="4" eb="5">
      <t>ヘイネン</t>
    </rPh>
    <rPh sb="5" eb="6">
      <t>ガツ</t>
    </rPh>
    <rPh sb="7" eb="10">
      <t>ニチゲンザイ</t>
    </rPh>
    <rPh sb="11" eb="13">
      <t>タンイ</t>
    </rPh>
    <rPh sb="14" eb="15">
      <t>ニン</t>
    </rPh>
    <phoneticPr fontId="2"/>
  </si>
  <si>
    <t>令和2年</t>
    <rPh sb="0" eb="1">
      <t>レイ</t>
    </rPh>
    <rPh sb="1" eb="2">
      <t>ワ</t>
    </rPh>
    <rPh sb="3" eb="4">
      <t>ネン</t>
    </rPh>
    <phoneticPr fontId="2"/>
  </si>
  <si>
    <t>平成２５～２６年１２月３１日現在、平成２８～令和元年６月１日現在</t>
    <rPh sb="17" eb="19">
      <t>ヘイセイ</t>
    </rPh>
    <rPh sb="22" eb="24">
      <t>レイワ</t>
    </rPh>
    <rPh sb="24" eb="25">
      <t>ガン</t>
    </rPh>
    <rPh sb="25" eb="26">
      <t>ネン</t>
    </rPh>
    <rPh sb="27" eb="28">
      <t>ガツ</t>
    </rPh>
    <rPh sb="29" eb="30">
      <t>ニチ</t>
    </rPh>
    <rPh sb="30" eb="32">
      <t>ゲンザイ</t>
    </rPh>
    <phoneticPr fontId="2"/>
  </si>
  <si>
    <r>
      <t>令和元年６月１日現在</t>
    </r>
    <r>
      <rPr>
        <sz val="11"/>
        <rFont val="ＭＳ Ｐゴシック"/>
        <family val="3"/>
        <charset val="128"/>
      </rPr>
      <t>　　</t>
    </r>
    <rPh sb="0" eb="2">
      <t>レイワ</t>
    </rPh>
    <rPh sb="2" eb="4">
      <t>ガンネン</t>
    </rPh>
    <rPh sb="4" eb="5">
      <t>ヘイネン</t>
    </rPh>
    <rPh sb="5" eb="6">
      <t>ガツ</t>
    </rPh>
    <rPh sb="7" eb="10">
      <t>ニチゲンザイ</t>
    </rPh>
    <phoneticPr fontId="2"/>
  </si>
  <si>
    <t>令和元年６月１日現在　　</t>
    <rPh sb="0" eb="2">
      <t>レイワ</t>
    </rPh>
    <rPh sb="2" eb="4">
      <t>ガンネン</t>
    </rPh>
    <rPh sb="4" eb="5">
      <t>ヘイネン</t>
    </rPh>
    <rPh sb="5" eb="6">
      <t>ガツ</t>
    </rPh>
    <rPh sb="7" eb="10">
      <t>ニチゲンザイ</t>
    </rPh>
    <phoneticPr fontId="2"/>
  </si>
  <si>
    <t>元</t>
    <rPh sb="0" eb="1">
      <t>ガン</t>
    </rPh>
    <phoneticPr fontId="2"/>
  </si>
  <si>
    <t>令和2年</t>
    <rPh sb="0" eb="2">
      <t>レイワ</t>
    </rPh>
    <rPh sb="3" eb="4">
      <t>ネン</t>
    </rPh>
    <phoneticPr fontId="2"/>
  </si>
  <si>
    <t>令和元年</t>
    <rPh sb="0" eb="2">
      <t>レイワ</t>
    </rPh>
    <rPh sb="2" eb="4">
      <t>ガンネン</t>
    </rPh>
    <phoneticPr fontId="3"/>
  </si>
  <si>
    <t>資料：国土交通省地価公示（都市計画課）</t>
    <rPh sb="0" eb="2">
      <t>シリョウ</t>
    </rPh>
    <rPh sb="3" eb="5">
      <t>コクド</t>
    </rPh>
    <rPh sb="5" eb="8">
      <t>コウツウショウ</t>
    </rPh>
    <rPh sb="8" eb="10">
      <t>チカ</t>
    </rPh>
    <rPh sb="10" eb="12">
      <t>コウジ</t>
    </rPh>
    <rPh sb="13" eb="15">
      <t>トシ</t>
    </rPh>
    <rPh sb="15" eb="17">
      <t>ケイカク</t>
    </rPh>
    <phoneticPr fontId="2"/>
  </si>
  <si>
    <t>資料：愛知県地価情報（地価調査・地価公示）</t>
    <rPh sb="0" eb="2">
      <t>シリョウ</t>
    </rPh>
    <rPh sb="3" eb="6">
      <t>アイチケン</t>
    </rPh>
    <rPh sb="6" eb="8">
      <t>チカ</t>
    </rPh>
    <rPh sb="8" eb="10">
      <t>ジョウホウ</t>
    </rPh>
    <rPh sb="11" eb="13">
      <t>チカ</t>
    </rPh>
    <rPh sb="13" eb="15">
      <t>チョウサ</t>
    </rPh>
    <rPh sb="16" eb="18">
      <t>チカ</t>
    </rPh>
    <rPh sb="18" eb="20">
      <t>コウジ</t>
    </rPh>
    <phoneticPr fontId="2"/>
  </si>
  <si>
    <t>　（都市計画課）</t>
    <rPh sb="2" eb="4">
      <t>トシ</t>
    </rPh>
    <rPh sb="4" eb="6">
      <t>ケイカク</t>
    </rPh>
    <rPh sb="6" eb="7">
      <t>カ</t>
    </rPh>
    <phoneticPr fontId="2"/>
  </si>
  <si>
    <t>令和元年７月１日現在（単位：円）</t>
    <rPh sb="0" eb="2">
      <t>レイワ</t>
    </rPh>
    <rPh sb="2" eb="3">
      <t>ガン</t>
    </rPh>
    <phoneticPr fontId="2"/>
  </si>
  <si>
    <t>令和２年１月１日現在（単位：円）</t>
    <rPh sb="0" eb="2">
      <t>レイワ</t>
    </rPh>
    <phoneticPr fontId="2"/>
  </si>
  <si>
    <t>.</t>
    <phoneticPr fontId="2"/>
  </si>
  <si>
    <t>令和２年</t>
    <rPh sb="0" eb="1">
      <t>レイ</t>
    </rPh>
    <rPh sb="1" eb="2">
      <t>ワ</t>
    </rPh>
    <rPh sb="3" eb="4">
      <t>ネン</t>
    </rPh>
    <phoneticPr fontId="2"/>
  </si>
  <si>
    <t>X</t>
  </si>
  <si>
    <t>元</t>
    <rPh sb="0" eb="1">
      <t>モト</t>
    </rPh>
    <phoneticPr fontId="2"/>
  </si>
  <si>
    <t>(福)あかいけ箕ノ手保育園</t>
    <rPh sb="1" eb="2">
      <t>フク</t>
    </rPh>
    <rPh sb="7" eb="8">
      <t>ミ</t>
    </rPh>
    <rPh sb="9" eb="10">
      <t>テ</t>
    </rPh>
    <rPh sb="10" eb="13">
      <t>ホイクエン</t>
    </rPh>
    <phoneticPr fontId="3"/>
  </si>
  <si>
    <t>平成31年</t>
    <rPh sb="0" eb="2">
      <t>ヘイセイ</t>
    </rPh>
    <rPh sb="4" eb="5">
      <t>ネン</t>
    </rPh>
    <phoneticPr fontId="2"/>
  </si>
  <si>
    <t>注：１．民間保育所５園を含みます。</t>
    <rPh sb="0" eb="1">
      <t>チュウ</t>
    </rPh>
    <rPh sb="4" eb="6">
      <t>ミンカン</t>
    </rPh>
    <rPh sb="6" eb="8">
      <t>ホイク</t>
    </rPh>
    <rPh sb="8" eb="9">
      <t>ジョ</t>
    </rPh>
    <rPh sb="10" eb="11">
      <t>エン</t>
    </rPh>
    <rPh sb="12" eb="13">
      <t>フク</t>
    </rPh>
    <phoneticPr fontId="2"/>
  </si>
  <si>
    <t>令和２年版</t>
    <rPh sb="0" eb="2">
      <t>レイワ</t>
    </rPh>
    <phoneticPr fontId="2"/>
  </si>
  <si>
    <t>Ｈ30割合</t>
    <rPh sb="3" eb="5">
      <t>ワリアイ</t>
    </rPh>
    <phoneticPr fontId="2"/>
  </si>
  <si>
    <t>汚水処理事業</t>
    <phoneticPr fontId="2"/>
  </si>
  <si>
    <t>元年</t>
    <rPh sb="0" eb="1">
      <t>ガン</t>
    </rPh>
    <rPh sb="1" eb="2">
      <t>ネン</t>
    </rPh>
    <phoneticPr fontId="2"/>
  </si>
  <si>
    <t>令和2年4月1日現在　</t>
    <rPh sb="0" eb="2">
      <t>レイワ</t>
    </rPh>
    <rPh sb="3" eb="4">
      <t>ネン</t>
    </rPh>
    <rPh sb="4" eb="5">
      <t>ヘイネン</t>
    </rPh>
    <rPh sb="5" eb="6">
      <t>ガツ</t>
    </rPh>
    <rPh sb="7" eb="10">
      <t>ニチゲンザイ</t>
    </rPh>
    <phoneticPr fontId="2"/>
  </si>
  <si>
    <t>　　２．あかいけ箕ノ手保育園は令和２年度から新規開設。</t>
    <rPh sb="8" eb="9">
      <t>ミ</t>
    </rPh>
    <rPh sb="10" eb="11">
      <t>テ</t>
    </rPh>
    <rPh sb="11" eb="14">
      <t>ホイクエン</t>
    </rPh>
    <rPh sb="15" eb="17">
      <t>レイワ</t>
    </rPh>
    <rPh sb="18" eb="20">
      <t>ネンド</t>
    </rPh>
    <rPh sb="22" eb="24">
      <t>シンキ</t>
    </rPh>
    <rPh sb="24" eb="26">
      <t>カイセツ</t>
    </rPh>
    <phoneticPr fontId="2"/>
  </si>
  <si>
    <t xml:space="preserve"> 平成27年は調査を実施していません。</t>
    <rPh sb="1" eb="3">
      <t>ヘイセイ</t>
    </rPh>
    <rPh sb="5" eb="6">
      <t>ネン</t>
    </rPh>
    <rPh sb="7" eb="9">
      <t>チョウサ</t>
    </rPh>
    <rPh sb="10" eb="12">
      <t>ジッシ</t>
    </rPh>
    <phoneticPr fontId="2"/>
  </si>
  <si>
    <t>日進市総合政策部企画政策課　統計係</t>
    <rPh sb="0" eb="3">
      <t>ニッシンシ</t>
    </rPh>
    <rPh sb="3" eb="5">
      <t>ソウゴウ</t>
    </rPh>
    <rPh sb="5" eb="7">
      <t>セイサク</t>
    </rPh>
    <rPh sb="7" eb="8">
      <t>ブ</t>
    </rPh>
    <rPh sb="8" eb="13">
      <t>キ</t>
    </rPh>
    <rPh sb="14" eb="17">
      <t>ト</t>
    </rPh>
    <phoneticPr fontId="2"/>
  </si>
  <si>
    <t>標準地番 号</t>
    <rPh sb="0" eb="2">
      <t>ヒョウジュン</t>
    </rPh>
    <rPh sb="2" eb="3">
      <t>チ</t>
    </rPh>
    <rPh sb="3" eb="4">
      <t>バン</t>
    </rPh>
    <rPh sb="5" eb="6">
      <t>ゴウ</t>
    </rPh>
    <phoneticPr fontId="2"/>
  </si>
  <si>
    <r>
      <t xml:space="preserve">世帯数
</t>
    </r>
    <r>
      <rPr>
        <b/>
        <sz val="10"/>
        <rFont val="ＭＳ ゴシック"/>
        <family val="3"/>
        <charset val="128"/>
      </rPr>
      <t>（世帯）</t>
    </r>
    <rPh sb="0" eb="3">
      <t>セタイスウ</t>
    </rPh>
    <rPh sb="5" eb="7">
      <t>セタイ</t>
    </rPh>
    <phoneticPr fontId="2"/>
  </si>
  <si>
    <t xml:space="preserve"> 区
　　分
年</t>
    <rPh sb="1" eb="2">
      <t>ク</t>
    </rPh>
    <rPh sb="5" eb="6">
      <t>ブン</t>
    </rPh>
    <rPh sb="10" eb="11">
      <t>ネン</t>
    </rPh>
    <phoneticPr fontId="2"/>
  </si>
  <si>
    <t>（令和２年８月）</t>
    <rPh sb="1" eb="3">
      <t>レイワ</t>
    </rPh>
    <rPh sb="4" eb="5">
      <t>ネン</t>
    </rPh>
    <rPh sb="6" eb="7">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</si>
</sst>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76" formatCode="0_ "/>
    <numFmt numFmtId="177" formatCode="0.0;&quot;△ &quot;0.0"/>
    <numFmt numFmtId="178" formatCode="0.0_ "/>
    <numFmt numFmtId="179" formatCode="0.0_);[Red]\(0.0\)"/>
    <numFmt numFmtId="180" formatCode="0_);[Red]\(0\)"/>
    <numFmt numFmtId="181" formatCode="#,##0.0;[Red]\-#,##0.0"/>
    <numFmt numFmtId="182" formatCode="0.0%"/>
    <numFmt numFmtId="183" formatCode="#,##0_ ;[Red]\-#,##0\ "/>
    <numFmt numFmtId="184" formatCode="#;\-#;&quot;-&quot;;@"/>
    <numFmt numFmtId="185" formatCode="#,##0_);[Red]\(#,##0\)"/>
    <numFmt numFmtId="186" formatCode="#,##0_ "/>
    <numFmt numFmtId="187" formatCode="#,##0;&quot;△ &quot;#,##0"/>
    <numFmt numFmtId="188" formatCode="#,##0.0;&quot;△ &quot;#,##0.0"/>
    <numFmt numFmtId="189" formatCode="#,##0.0_);[Red]\(#,##0.0\)"/>
    <numFmt numFmtId="190" formatCode="#,##0.0_ "/>
    <numFmt numFmtId="191" formatCode="#,##0.000;&quot;△ &quot;#,##0.000"/>
    <numFmt numFmtId="192" formatCode="#,##0.0_ ;[Red]\-#,##0.0\ "/>
    <numFmt numFmtId="193" formatCode="#,##0_);\(#,##0\)"/>
    <numFmt numFmtId="194" formatCode="0.0"/>
    <numFmt numFmtId="195" formatCode="0.0000%"/>
    <numFmt numFmtId="196" formatCode="0.000_ "/>
    <numFmt numFmtId="197" formatCode="0.00000_ "/>
    <numFmt numFmtId="198" formatCode="\(#,##0\)"/>
    <numFmt numFmtId="199" formatCode="\(#,###\)"/>
  </numFmts>
  <fonts count="48">
    <font>
      <sz val="11"/>
      <name val="ＭＳ Ｐゴシック"/>
      <family val="3"/>
      <charset val="128"/>
    </font>
    <font>
      <sz val="11"/>
      <name val="ＭＳ Ｐゴシック"/>
      <family val="3"/>
      <charset val="128"/>
    </font>
    <font>
      <sz val="6"/>
      <name val="ＭＳ Ｐゴシック"/>
      <family val="3"/>
      <charset val="128"/>
    </font>
    <font>
      <sz val="10.5"/>
      <name val="Century"/>
      <family val="1"/>
    </font>
    <font>
      <b/>
      <sz val="24"/>
      <name val="Century"/>
      <family val="1"/>
    </font>
    <font>
      <b/>
      <i/>
      <sz val="26"/>
      <name val="ＭＳ ゴシック"/>
      <family val="3"/>
      <charset val="128"/>
    </font>
    <font>
      <b/>
      <sz val="24"/>
      <name val="ＭＳ 明朝"/>
      <family val="1"/>
      <charset val="128"/>
    </font>
    <font>
      <b/>
      <sz val="16"/>
      <name val="ＭＳ ゴシック"/>
      <family val="3"/>
      <charset val="128"/>
    </font>
    <font>
      <b/>
      <sz val="12"/>
      <name val="Century"/>
      <family val="1"/>
    </font>
    <font>
      <b/>
      <sz val="24"/>
      <name val="ＭＳ ゴシック"/>
      <family val="3"/>
      <charset val="128"/>
    </font>
    <font>
      <b/>
      <sz val="11"/>
      <name val="ＭＳ Ｐゴシック"/>
      <family val="3"/>
      <charset val="128"/>
    </font>
    <font>
      <sz val="11"/>
      <name val="ＭＳ ゴシック"/>
      <family val="3"/>
      <charset val="128"/>
    </font>
    <font>
      <b/>
      <sz val="26"/>
      <name val="ＭＳ ゴシック"/>
      <family val="3"/>
      <charset val="128"/>
    </font>
    <font>
      <sz val="16"/>
      <name val="ＭＳ ゴシック"/>
      <family val="3"/>
      <charset val="128"/>
    </font>
    <font>
      <sz val="10"/>
      <name val="ＭＳ Ｐゴシック"/>
      <family val="3"/>
      <charset val="128"/>
    </font>
    <font>
      <sz val="11"/>
      <name val="明朝"/>
      <family val="1"/>
      <charset val="128"/>
    </font>
    <font>
      <sz val="14"/>
      <name val="ｺﾞｼｯｸ"/>
      <family val="3"/>
      <charset val="128"/>
    </font>
    <font>
      <sz val="6"/>
      <name val="ＭＳ Ｐ明朝"/>
      <family val="1"/>
      <charset val="128"/>
    </font>
    <font>
      <sz val="11"/>
      <name val="ｺﾞｼｯｸ"/>
      <family val="3"/>
      <charset val="128"/>
    </font>
    <font>
      <b/>
      <sz val="11"/>
      <name val="ｺﾞｼｯｸ"/>
      <family val="3"/>
      <charset val="128"/>
    </font>
    <font>
      <b/>
      <sz val="11"/>
      <name val="明朝"/>
      <family val="1"/>
      <charset val="128"/>
    </font>
    <font>
      <sz val="10"/>
      <name val="ｺﾞｼｯｸ"/>
      <family val="3"/>
      <charset val="128"/>
    </font>
    <font>
      <sz val="16"/>
      <name val="ＭＳ Ｐゴシック"/>
      <family val="3"/>
      <charset val="128"/>
    </font>
    <font>
      <b/>
      <sz val="9"/>
      <name val="ＭＳ Ｐゴシック"/>
      <family val="3"/>
      <charset val="128"/>
    </font>
    <font>
      <b/>
      <sz val="8"/>
      <name val="ＭＳ Ｐゴシック"/>
      <family val="3"/>
      <charset val="128"/>
    </font>
    <font>
      <u val="double"/>
      <sz val="16"/>
      <name val="ＭＳ ゴシック"/>
      <family val="3"/>
      <charset val="128"/>
    </font>
    <font>
      <b/>
      <sz val="10"/>
      <name val="ＭＳ Ｐゴシック"/>
      <family val="3"/>
      <charset val="128"/>
    </font>
    <font>
      <sz val="9"/>
      <name val="ＭＳ Ｐゴシック"/>
      <family val="3"/>
      <charset val="128"/>
    </font>
    <font>
      <sz val="8"/>
      <name val="ＭＳ Ｐゴシック"/>
      <family val="3"/>
      <charset val="128"/>
    </font>
    <font>
      <b/>
      <sz val="9"/>
      <name val="ＭＳ ゴシック"/>
      <family val="3"/>
      <charset val="128"/>
    </font>
    <font>
      <sz val="12"/>
      <name val="ＭＳ ゴシック"/>
      <family val="3"/>
      <charset val="128"/>
    </font>
    <font>
      <b/>
      <sz val="11"/>
      <name val="ＭＳ ゴシック"/>
      <family val="3"/>
      <charset val="128"/>
    </font>
    <font>
      <sz val="10"/>
      <name val="ＭＳ ゴシック"/>
      <family val="3"/>
      <charset val="128"/>
    </font>
    <font>
      <b/>
      <sz val="8"/>
      <name val="ＭＳ ゴシック"/>
      <family val="3"/>
      <charset val="128"/>
    </font>
    <font>
      <sz val="9"/>
      <name val="ｺﾞｼｯｸ"/>
      <family val="3"/>
      <charset val="128"/>
    </font>
    <font>
      <sz val="8"/>
      <name val="ｺﾞｼｯｸ"/>
      <family val="3"/>
      <charset val="128"/>
    </font>
    <font>
      <sz val="10.5"/>
      <name val="ＭＳ ゴシック"/>
      <family val="3"/>
      <charset val="128"/>
    </font>
    <font>
      <sz val="10.5"/>
      <name val="ｺﾞｼｯｸ"/>
      <family val="3"/>
      <charset val="128"/>
    </font>
    <font>
      <b/>
      <sz val="10"/>
      <name val="ＭＳ ゴシック"/>
      <family val="3"/>
      <charset val="128"/>
    </font>
    <font>
      <sz val="11"/>
      <color theme="1"/>
      <name val="ＭＳ Ｐゴシック"/>
      <family val="3"/>
      <charset val="128"/>
      <scheme val="minor"/>
    </font>
    <font>
      <sz val="9"/>
      <color rgb="FFFF0000"/>
      <name val="ＭＳ Ｐゴシック"/>
      <family val="3"/>
      <charset val="128"/>
    </font>
    <font>
      <sz val="11"/>
      <color rgb="FFFF0000"/>
      <name val="ＭＳ Ｐゴシック"/>
      <family val="3"/>
      <charset val="128"/>
    </font>
    <font>
      <b/>
      <sz val="9"/>
      <color rgb="FFFF0000"/>
      <name val="ＭＳ Ｐゴシック"/>
      <family val="3"/>
      <charset val="128"/>
    </font>
    <font>
      <b/>
      <sz val="11"/>
      <color rgb="FFFF0000"/>
      <name val="ＭＳ Ｐゴシック"/>
      <family val="3"/>
      <charset val="128"/>
    </font>
    <font>
      <sz val="9"/>
      <color rgb="FFFF0000"/>
      <name val="ＭＳ ゴシック"/>
      <family val="3"/>
      <charset val="128"/>
    </font>
    <font>
      <sz val="11"/>
      <color rgb="FFFF0000"/>
      <name val="ＭＳ ゴシック"/>
      <family val="3"/>
      <charset val="128"/>
    </font>
    <font>
      <sz val="11"/>
      <color theme="0"/>
      <name val="ＭＳ ゴシック"/>
      <family val="3"/>
      <charset val="128"/>
    </font>
    <font>
      <sz val="10"/>
      <color rgb="FFFF0000"/>
      <name val="ＭＳ ゴシック"/>
      <family val="3"/>
      <charset val="128"/>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top style="thin">
        <color indexed="64"/>
      </top>
      <bottom/>
      <diagonal style="thin">
        <color indexed="64"/>
      </diagonal>
    </border>
    <border diagonalDown="1">
      <left/>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left/>
      <right style="thin">
        <color indexed="64"/>
      </right>
      <top style="thin">
        <color rgb="FFFF0000"/>
      </top>
      <bottom style="thin">
        <color indexed="64"/>
      </bottom>
      <diagonal/>
    </border>
    <border>
      <left style="thin">
        <color indexed="64"/>
      </left>
      <right style="thin">
        <color indexed="64"/>
      </right>
      <top style="thin">
        <color rgb="FFFF0000"/>
      </top>
      <bottom style="thin">
        <color indexed="64"/>
      </bottom>
      <diagonal/>
    </border>
    <border>
      <left style="thin">
        <color indexed="64"/>
      </left>
      <right/>
      <top style="thin">
        <color rgb="FFFF0000"/>
      </top>
      <bottom style="thin">
        <color indexed="64"/>
      </bottom>
      <diagonal/>
    </border>
  </borders>
  <cellStyleXfs count="14">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15" fillId="0" borderId="0" applyFont="0" applyFill="0" applyBorder="0" applyAlignment="0" applyProtection="0"/>
    <xf numFmtId="38" fontId="39" fillId="0" borderId="0" applyFont="0" applyFill="0" applyBorder="0" applyAlignment="0" applyProtection="0">
      <alignment vertical="center"/>
    </xf>
    <xf numFmtId="0" fontId="1" fillId="0" borderId="0"/>
    <xf numFmtId="0" fontId="15"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cellStyleXfs>
  <cellXfs count="1535">
    <xf numFmtId="0" fontId="0" fillId="0" borderId="0" xfId="0">
      <alignment vertical="center"/>
    </xf>
    <xf numFmtId="0" fontId="3" fillId="0" borderId="0" xfId="0" applyFont="1" applyAlignment="1">
      <alignment horizontal="justify" vertical="center"/>
    </xf>
    <xf numFmtId="0" fontId="3"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justify" vertical="center"/>
    </xf>
    <xf numFmtId="0" fontId="9" fillId="0" borderId="0" xfId="0" applyFont="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vertical="center"/>
    </xf>
    <xf numFmtId="0" fontId="11" fillId="0" borderId="0" xfId="0" applyFont="1" applyAlignment="1">
      <alignment horizontal="right" vertical="center"/>
    </xf>
    <xf numFmtId="0" fontId="12" fillId="0" borderId="0" xfId="0" applyFont="1" applyAlignment="1">
      <alignment horizontal="center" vertical="center"/>
    </xf>
    <xf numFmtId="0" fontId="13" fillId="0" borderId="0" xfId="0" applyFont="1">
      <alignment vertical="center"/>
    </xf>
    <xf numFmtId="0" fontId="0" fillId="0" borderId="0" xfId="0" applyBorder="1" applyAlignment="1">
      <alignment vertical="center"/>
    </xf>
    <xf numFmtId="38" fontId="19" fillId="0" borderId="0" xfId="4" applyFont="1" applyFill="1" applyBorder="1"/>
    <xf numFmtId="38" fontId="18" fillId="0" borderId="0" xfId="4" applyFont="1" applyBorder="1"/>
    <xf numFmtId="38" fontId="18" fillId="0" borderId="0" xfId="4" applyFont="1" applyFill="1" applyBorder="1"/>
    <xf numFmtId="38" fontId="0" fillId="0" borderId="0" xfId="4" applyFont="1" applyFill="1" applyBorder="1"/>
    <xf numFmtId="38" fontId="0" fillId="0" borderId="0" xfId="4" applyFont="1" applyFill="1"/>
    <xf numFmtId="38" fontId="16" fillId="0" borderId="0" xfId="4" applyFont="1" applyFill="1" applyBorder="1"/>
    <xf numFmtId="38" fontId="18" fillId="0" borderId="0" xfId="4" applyFont="1" applyFill="1" applyBorder="1" applyAlignment="1"/>
    <xf numFmtId="38" fontId="19" fillId="0" borderId="0" xfId="4" applyFont="1" applyFill="1" applyBorder="1" applyAlignment="1">
      <alignment horizontal="center"/>
    </xf>
    <xf numFmtId="38" fontId="11" fillId="0" borderId="0" xfId="4" applyFont="1" applyFill="1" applyBorder="1"/>
    <xf numFmtId="38" fontId="18" fillId="0" borderId="0" xfId="4" applyFont="1" applyBorder="1" applyAlignment="1">
      <alignment horizontal="right"/>
    </xf>
    <xf numFmtId="38" fontId="21" fillId="0" borderId="0" xfId="4" applyFont="1" applyBorder="1"/>
    <xf numFmtId="38" fontId="18" fillId="0" borderId="2" xfId="4" applyFont="1" applyBorder="1"/>
    <xf numFmtId="0" fontId="22" fillId="0" borderId="0" xfId="0" applyFont="1">
      <alignment vertical="center"/>
    </xf>
    <xf numFmtId="0" fontId="22" fillId="0" borderId="0" xfId="0" applyFont="1" applyAlignment="1">
      <alignment horizontal="left" vertical="center"/>
    </xf>
    <xf numFmtId="0" fontId="10" fillId="0" borderId="0" xfId="0" applyFont="1" applyBorder="1" applyAlignment="1">
      <alignment horizontal="center"/>
    </xf>
    <xf numFmtId="3" fontId="10" fillId="0" borderId="0" xfId="0" applyNumberFormat="1" applyFont="1" applyBorder="1" applyAlignment="1">
      <alignment horizontal="center"/>
    </xf>
    <xf numFmtId="0" fontId="14" fillId="0" borderId="0" xfId="0" applyFont="1" applyAlignment="1">
      <alignment horizontal="left" vertical="center"/>
    </xf>
    <xf numFmtId="179" fontId="0" fillId="0" borderId="0" xfId="0" applyNumberFormat="1">
      <alignment vertical="center"/>
    </xf>
    <xf numFmtId="179" fontId="10" fillId="0" borderId="0" xfId="0" applyNumberFormat="1" applyFont="1" applyBorder="1" applyAlignment="1">
      <alignment horizontal="center"/>
    </xf>
    <xf numFmtId="177" fontId="0" fillId="0" borderId="0" xfId="0" applyNumberFormat="1">
      <alignment vertical="center"/>
    </xf>
    <xf numFmtId="179" fontId="0" fillId="0" borderId="3" xfId="0" applyNumberFormat="1" applyBorder="1" applyAlignment="1">
      <alignment horizontal="center" vertical="center"/>
    </xf>
    <xf numFmtId="0" fontId="10" fillId="0" borderId="1" xfId="0" applyFont="1" applyBorder="1" applyAlignment="1">
      <alignment horizontal="center" vertical="center"/>
    </xf>
    <xf numFmtId="180" fontId="0" fillId="0" borderId="0" xfId="0" applyNumberFormat="1">
      <alignment vertical="center"/>
    </xf>
    <xf numFmtId="180" fontId="0" fillId="0" borderId="3" xfId="0" applyNumberFormat="1" applyBorder="1" applyAlignment="1">
      <alignment horizontal="center" vertical="center"/>
    </xf>
    <xf numFmtId="180" fontId="10" fillId="0" borderId="0" xfId="0" applyNumberFormat="1" applyFont="1" applyBorder="1" applyAlignment="1">
      <alignment horizontal="center"/>
    </xf>
    <xf numFmtId="0" fontId="0" fillId="0" borderId="0" xfId="0" applyFill="1" applyBorder="1" applyAlignment="1">
      <alignment vertical="center"/>
    </xf>
    <xf numFmtId="178" fontId="0" fillId="0" borderId="0" xfId="0" applyNumberFormat="1" applyFill="1">
      <alignment vertical="center"/>
    </xf>
    <xf numFmtId="178" fontId="0" fillId="0" borderId="0" xfId="0" applyNumberFormat="1" applyFill="1" applyBorder="1" applyAlignment="1">
      <alignment vertical="center"/>
    </xf>
    <xf numFmtId="0" fontId="0" fillId="0" borderId="4" xfId="0" applyBorder="1" applyAlignment="1">
      <alignment horizontal="center" vertical="center"/>
    </xf>
    <xf numFmtId="0" fontId="0" fillId="0" borderId="0" xfId="0" applyFont="1" applyBorder="1" applyAlignment="1">
      <alignment horizontal="left"/>
    </xf>
    <xf numFmtId="0" fontId="0" fillId="0" borderId="5" xfId="0" applyBorder="1" applyAlignment="1">
      <alignment horizontal="center" vertical="center"/>
    </xf>
    <xf numFmtId="0" fontId="0" fillId="0" borderId="2" xfId="0" applyBorder="1" applyAlignment="1">
      <alignment horizontal="center" vertical="center"/>
    </xf>
    <xf numFmtId="181" fontId="0" fillId="0" borderId="0" xfId="2" applyNumberFormat="1" applyFont="1" applyFill="1" applyAlignment="1">
      <alignment horizontal="center" vertical="center"/>
    </xf>
    <xf numFmtId="181" fontId="18" fillId="0" borderId="0" xfId="2" applyNumberFormat="1" applyFont="1" applyBorder="1" applyAlignment="1">
      <alignment horizontal="right"/>
    </xf>
    <xf numFmtId="181" fontId="0" fillId="0" borderId="0" xfId="2" applyNumberFormat="1" applyFont="1" applyFill="1">
      <alignment vertical="center"/>
    </xf>
    <xf numFmtId="181" fontId="22" fillId="0" borderId="0" xfId="2" applyNumberFormat="1" applyFont="1" applyFill="1">
      <alignment vertical="center"/>
    </xf>
    <xf numFmtId="181" fontId="0" fillId="0" borderId="0" xfId="2" applyNumberFormat="1" applyFont="1" applyFill="1" applyBorder="1" applyAlignment="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182" fontId="0" fillId="0" borderId="0" xfId="2" applyNumberFormat="1" applyFont="1" applyAlignment="1">
      <alignment horizontal="right" vertical="center"/>
    </xf>
    <xf numFmtId="182" fontId="1" fillId="0" borderId="0" xfId="2" applyNumberFormat="1" applyFont="1" applyAlignment="1">
      <alignment horizontal="right" vertical="center"/>
    </xf>
    <xf numFmtId="182" fontId="10" fillId="0" borderId="1" xfId="2" applyNumberFormat="1" applyFont="1" applyBorder="1" applyAlignment="1">
      <alignment horizontal="center" vertical="center"/>
    </xf>
    <xf numFmtId="182" fontId="0" fillId="0" borderId="3" xfId="2" applyNumberFormat="1" applyFont="1" applyBorder="1" applyAlignment="1">
      <alignment horizontal="right" vertical="center"/>
    </xf>
    <xf numFmtId="182" fontId="0" fillId="0" borderId="4" xfId="2" applyNumberFormat="1" applyFont="1" applyBorder="1" applyAlignment="1">
      <alignment horizontal="right" vertical="center"/>
    </xf>
    <xf numFmtId="182" fontId="10" fillId="0" borderId="0" xfId="2" applyNumberFormat="1" applyFont="1" applyBorder="1" applyAlignment="1">
      <alignment horizontal="right"/>
    </xf>
    <xf numFmtId="182" fontId="1" fillId="0" borderId="0" xfId="2" applyNumberFormat="1" applyFont="1" applyBorder="1" applyAlignment="1">
      <alignment horizontal="right"/>
    </xf>
    <xf numFmtId="183" fontId="0" fillId="0" borderId="0" xfId="2" applyNumberFormat="1" applyFont="1" applyAlignment="1">
      <alignment horizontal="right" vertical="center"/>
    </xf>
    <xf numFmtId="183" fontId="22" fillId="0" borderId="0" xfId="2" applyNumberFormat="1" applyFont="1" applyAlignment="1">
      <alignment horizontal="right" vertical="center"/>
    </xf>
    <xf numFmtId="183" fontId="10" fillId="0" borderId="1" xfId="2" applyNumberFormat="1" applyFont="1" applyBorder="1" applyAlignment="1">
      <alignment horizontal="center" vertical="center"/>
    </xf>
    <xf numFmtId="183" fontId="0" fillId="0" borderId="3" xfId="2" applyNumberFormat="1" applyFont="1" applyBorder="1" applyAlignment="1">
      <alignment horizontal="right" vertical="center"/>
    </xf>
    <xf numFmtId="183" fontId="0" fillId="0" borderId="4" xfId="2" applyNumberFormat="1" applyFont="1" applyBorder="1" applyAlignment="1">
      <alignment horizontal="right" vertical="center"/>
    </xf>
    <xf numFmtId="183" fontId="10" fillId="0" borderId="0" xfId="2" applyNumberFormat="1" applyFont="1" applyBorder="1" applyAlignment="1">
      <alignment horizontal="right"/>
    </xf>
    <xf numFmtId="183" fontId="1" fillId="0" borderId="0" xfId="2" applyNumberFormat="1" applyFont="1" applyBorder="1" applyAlignment="1">
      <alignment horizontal="right"/>
    </xf>
    <xf numFmtId="0" fontId="0" fillId="0" borderId="8" xfId="0" applyBorder="1" applyAlignment="1">
      <alignment vertical="center"/>
    </xf>
    <xf numFmtId="183" fontId="0" fillId="0" borderId="5" xfId="2" applyNumberFormat="1" applyFont="1" applyBorder="1" applyAlignment="1">
      <alignment horizontal="right" vertical="center"/>
    </xf>
    <xf numFmtId="183" fontId="0" fillId="0" borderId="2" xfId="2" applyNumberFormat="1" applyFont="1" applyBorder="1" applyAlignment="1">
      <alignment horizontal="right" vertical="center"/>
    </xf>
    <xf numFmtId="0" fontId="0" fillId="0" borderId="0" xfId="0" applyBorder="1" applyAlignment="1">
      <alignment horizontal="center" vertical="center"/>
    </xf>
    <xf numFmtId="0" fontId="0" fillId="0" borderId="0" xfId="0" applyBorder="1" applyAlignment="1">
      <alignment horizontal="distributed" vertical="center"/>
    </xf>
    <xf numFmtId="0" fontId="0" fillId="0" borderId="6" xfId="0" applyBorder="1" applyAlignment="1">
      <alignment vertical="center"/>
    </xf>
    <xf numFmtId="0" fontId="0" fillId="0" borderId="10" xfId="0" applyBorder="1" applyAlignment="1">
      <alignment horizontal="distributed" vertical="center"/>
    </xf>
    <xf numFmtId="0" fontId="0" fillId="0" borderId="8" xfId="0" applyBorder="1" applyAlignment="1">
      <alignment horizontal="left" vertical="center"/>
    </xf>
    <xf numFmtId="0" fontId="0" fillId="0" borderId="9" xfId="0" applyBorder="1" applyAlignment="1">
      <alignment vertical="center"/>
    </xf>
    <xf numFmtId="0" fontId="0" fillId="0" borderId="11" xfId="0" applyBorder="1" applyAlignment="1">
      <alignment horizontal="distributed" vertical="center"/>
    </xf>
    <xf numFmtId="0" fontId="25" fillId="0" borderId="0" xfId="0" applyFont="1">
      <alignment vertical="center"/>
    </xf>
    <xf numFmtId="0" fontId="0" fillId="0" borderId="0" xfId="0" applyAlignment="1">
      <alignment horizontal="center" vertical="center"/>
    </xf>
    <xf numFmtId="38" fontId="11" fillId="0" borderId="0" xfId="2" applyFont="1" applyAlignment="1">
      <alignment horizontal="right" vertical="center"/>
    </xf>
    <xf numFmtId="38" fontId="0" fillId="0" borderId="1" xfId="2" applyFont="1" applyBorder="1" applyAlignment="1"/>
    <xf numFmtId="0" fontId="1" fillId="0" borderId="0" xfId="8"/>
    <xf numFmtId="0" fontId="1" fillId="0" borderId="1" xfId="8" applyBorder="1"/>
    <xf numFmtId="0" fontId="1" fillId="0" borderId="0" xfId="8" applyFill="1" applyAlignment="1">
      <alignment horizontal="right"/>
    </xf>
    <xf numFmtId="0" fontId="1" fillId="0" borderId="0" xfId="8" applyFill="1"/>
    <xf numFmtId="0" fontId="1" fillId="0" borderId="0" xfId="8" applyFill="1" applyBorder="1"/>
    <xf numFmtId="0" fontId="1" fillId="0" borderId="0" xfId="8" applyBorder="1"/>
    <xf numFmtId="38" fontId="0" fillId="0" borderId="0" xfId="3" applyFont="1" applyFill="1" applyBorder="1"/>
    <xf numFmtId="38" fontId="0" fillId="0" borderId="0" xfId="3" applyFont="1" applyBorder="1"/>
    <xf numFmtId="38" fontId="1" fillId="0" borderId="0" xfId="8" applyNumberFormat="1"/>
    <xf numFmtId="0" fontId="1" fillId="0" borderId="0" xfId="8" applyAlignment="1">
      <alignment horizontal="center"/>
    </xf>
    <xf numFmtId="38" fontId="1" fillId="2" borderId="1" xfId="2" applyFill="1" applyBorder="1" applyAlignment="1"/>
    <xf numFmtId="38" fontId="1" fillId="0" borderId="1" xfId="2" applyFill="1" applyBorder="1" applyAlignment="1"/>
    <xf numFmtId="38" fontId="1" fillId="0" borderId="1" xfId="2" applyBorder="1" applyAlignment="1"/>
    <xf numFmtId="38" fontId="1" fillId="2" borderId="1" xfId="2" applyFont="1" applyFill="1" applyBorder="1" applyAlignment="1"/>
    <xf numFmtId="38" fontId="0" fillId="0" borderId="1" xfId="2" applyFont="1" applyFill="1" applyBorder="1" applyAlignment="1"/>
    <xf numFmtId="184" fontId="0" fillId="0" borderId="0" xfId="2" applyNumberFormat="1" applyFont="1" applyAlignment="1">
      <alignment horizontal="right" vertical="center"/>
    </xf>
    <xf numFmtId="184" fontId="0" fillId="0" borderId="0" xfId="2" applyNumberFormat="1" applyFont="1">
      <alignment vertical="center"/>
    </xf>
    <xf numFmtId="184" fontId="0" fillId="0" borderId="0" xfId="2" applyNumberFormat="1" applyFont="1" applyFill="1">
      <alignment vertical="center"/>
    </xf>
    <xf numFmtId="184" fontId="22" fillId="0" borderId="0" xfId="0" applyNumberFormat="1" applyFont="1">
      <alignment vertical="center"/>
    </xf>
    <xf numFmtId="184" fontId="22" fillId="0" borderId="0" xfId="0" applyNumberFormat="1" applyFont="1" applyAlignment="1">
      <alignment horizontal="left" vertical="center"/>
    </xf>
    <xf numFmtId="184" fontId="22" fillId="0" borderId="0" xfId="2" applyNumberFormat="1" applyFont="1" applyAlignment="1">
      <alignment horizontal="right" vertical="center"/>
    </xf>
    <xf numFmtId="184" fontId="22" fillId="0" borderId="0" xfId="2" applyNumberFormat="1" applyFont="1">
      <alignment vertical="center"/>
    </xf>
    <xf numFmtId="184" fontId="22" fillId="0" borderId="0" xfId="2" applyNumberFormat="1" applyFont="1" applyFill="1">
      <alignment vertical="center"/>
    </xf>
    <xf numFmtId="184" fontId="10" fillId="0" borderId="1" xfId="2" applyNumberFormat="1" applyFont="1" applyBorder="1" applyAlignment="1">
      <alignment horizontal="center" vertical="center"/>
    </xf>
    <xf numFmtId="184" fontId="23" fillId="0" borderId="8" xfId="0" applyNumberFormat="1" applyFont="1" applyFill="1" applyBorder="1" applyAlignment="1">
      <alignment horizontal="center" vertical="center" wrapText="1"/>
    </xf>
    <xf numFmtId="184" fontId="23" fillId="0" borderId="0" xfId="2" applyNumberFormat="1" applyFont="1" applyFill="1" applyBorder="1" applyAlignment="1">
      <alignment horizontal="center" vertical="center" wrapText="1"/>
    </xf>
    <xf numFmtId="184" fontId="10" fillId="0" borderId="0" xfId="0" applyNumberFormat="1" applyFont="1" applyFill="1" applyBorder="1" applyAlignment="1">
      <alignment horizontal="center" vertical="center" wrapText="1"/>
    </xf>
    <xf numFmtId="184" fontId="0" fillId="0" borderId="5" xfId="2" applyNumberFormat="1" applyFont="1" applyBorder="1" applyAlignment="1">
      <alignment horizontal="right" vertical="center"/>
    </xf>
    <xf numFmtId="184" fontId="0" fillId="0" borderId="0" xfId="2" applyNumberFormat="1" applyFont="1" applyFill="1" applyBorder="1" applyAlignment="1">
      <alignment vertical="center"/>
    </xf>
    <xf numFmtId="184" fontId="10" fillId="0" borderId="0" xfId="0" applyNumberFormat="1" applyFont="1" applyBorder="1" applyAlignment="1">
      <alignment horizontal="center"/>
    </xf>
    <xf numFmtId="184" fontId="10" fillId="0" borderId="0" xfId="2" applyNumberFormat="1" applyFont="1" applyBorder="1" applyAlignment="1">
      <alignment horizontal="right"/>
    </xf>
    <xf numFmtId="184" fontId="10" fillId="0" borderId="0" xfId="2" applyNumberFormat="1" applyFont="1" applyBorder="1" applyAlignment="1">
      <alignment horizontal="center"/>
    </xf>
    <xf numFmtId="184" fontId="0" fillId="0" borderId="0" xfId="0" applyNumberFormat="1" applyFont="1" applyBorder="1" applyAlignment="1">
      <alignment horizontal="left"/>
    </xf>
    <xf numFmtId="184" fontId="14" fillId="0" borderId="0" xfId="0" applyNumberFormat="1" applyFont="1" applyAlignment="1">
      <alignment horizontal="left" vertical="center"/>
    </xf>
    <xf numFmtId="38" fontId="0" fillId="0" borderId="5" xfId="2" applyFont="1" applyBorder="1" applyAlignment="1">
      <alignment horizontal="right" vertical="center"/>
    </xf>
    <xf numFmtId="38" fontId="0" fillId="0" borderId="2" xfId="2" applyFont="1" applyBorder="1" applyAlignment="1">
      <alignment horizontal="right" vertical="center"/>
    </xf>
    <xf numFmtId="187" fontId="23" fillId="0" borderId="0" xfId="0" applyNumberFormat="1" applyFont="1" applyFill="1" applyBorder="1" applyAlignment="1">
      <alignment horizontal="center" vertical="center" wrapText="1"/>
    </xf>
    <xf numFmtId="187" fontId="23" fillId="0" borderId="0" xfId="2" applyNumberFormat="1" applyFont="1" applyFill="1" applyBorder="1" applyAlignment="1">
      <alignment horizontal="center" vertical="center" wrapText="1"/>
    </xf>
    <xf numFmtId="187" fontId="10" fillId="0" borderId="0" xfId="0" applyNumberFormat="1" applyFont="1" applyFill="1" applyBorder="1" applyAlignment="1">
      <alignment horizontal="center" vertical="center" wrapText="1"/>
    </xf>
    <xf numFmtId="187" fontId="0" fillId="0" borderId="0" xfId="2" applyNumberFormat="1" applyFont="1" applyFill="1" applyBorder="1" applyAlignment="1">
      <alignment vertical="center"/>
    </xf>
    <xf numFmtId="187" fontId="26" fillId="0" borderId="0" xfId="0" applyNumberFormat="1" applyFont="1" applyFill="1">
      <alignment vertical="center"/>
    </xf>
    <xf numFmtId="187" fontId="26" fillId="0" borderId="0" xfId="2" applyNumberFormat="1" applyFont="1" applyFill="1">
      <alignment vertical="center"/>
    </xf>
    <xf numFmtId="187" fontId="26" fillId="0" borderId="0" xfId="0" applyNumberFormat="1" applyFont="1">
      <alignment vertical="center"/>
    </xf>
    <xf numFmtId="184" fontId="18" fillId="0" borderId="0" xfId="2" applyNumberFormat="1" applyFont="1" applyBorder="1" applyAlignment="1">
      <alignment horizontal="right" vertical="center"/>
    </xf>
    <xf numFmtId="0" fontId="0" fillId="0" borderId="5" xfId="0" applyBorder="1" applyAlignment="1">
      <alignment vertical="center"/>
    </xf>
    <xf numFmtId="0" fontId="10" fillId="0" borderId="0" xfId="0" applyFont="1" applyFill="1" applyBorder="1" applyAlignment="1">
      <alignment horizontal="center" vertical="center" wrapText="1"/>
    </xf>
    <xf numFmtId="181" fontId="23" fillId="0" borderId="0" xfId="2" applyNumberFormat="1" applyFont="1" applyFill="1" applyBorder="1" applyAlignment="1">
      <alignment horizontal="center" vertical="center" wrapText="1"/>
    </xf>
    <xf numFmtId="184" fontId="0" fillId="0" borderId="0" xfId="0" applyNumberFormat="1" applyFont="1">
      <alignment vertical="center"/>
    </xf>
    <xf numFmtId="184" fontId="0" fillId="0" borderId="0" xfId="0" applyNumberFormat="1" applyFont="1" applyFill="1">
      <alignment vertical="center"/>
    </xf>
    <xf numFmtId="184" fontId="27" fillId="0" borderId="0" xfId="0" applyNumberFormat="1" applyFont="1" applyFill="1">
      <alignment vertical="center"/>
    </xf>
    <xf numFmtId="184" fontId="0" fillId="0" borderId="6" xfId="0" applyNumberFormat="1" applyFont="1" applyBorder="1" applyAlignment="1">
      <alignment vertical="center"/>
    </xf>
    <xf numFmtId="184" fontId="0" fillId="0" borderId="10" xfId="0" applyNumberFormat="1" applyFont="1" applyBorder="1" applyAlignment="1">
      <alignment vertical="center"/>
    </xf>
    <xf numFmtId="184" fontId="0" fillId="0" borderId="10" xfId="0" applyNumberFormat="1" applyFont="1" applyBorder="1" applyAlignment="1">
      <alignment horizontal="distributed" vertical="center"/>
    </xf>
    <xf numFmtId="184" fontId="0" fillId="0" borderId="7" xfId="0" applyNumberFormat="1" applyFont="1" applyBorder="1" applyAlignment="1">
      <alignment horizontal="center" vertical="center"/>
    </xf>
    <xf numFmtId="184" fontId="0" fillId="0" borderId="0" xfId="0" applyNumberFormat="1" applyFont="1" applyFill="1" applyBorder="1" applyAlignment="1">
      <alignment vertical="center"/>
    </xf>
    <xf numFmtId="184" fontId="0" fillId="0" borderId="0" xfId="0" applyNumberFormat="1" applyFont="1" applyBorder="1" applyAlignment="1">
      <alignment vertical="center"/>
    </xf>
    <xf numFmtId="184" fontId="0" fillId="0" borderId="0" xfId="0" applyNumberFormat="1" applyFont="1" applyAlignment="1">
      <alignment vertical="center"/>
    </xf>
    <xf numFmtId="184" fontId="0" fillId="0" borderId="0" xfId="0" applyNumberFormat="1" applyFont="1" applyBorder="1" applyAlignment="1">
      <alignment horizontal="left" vertical="center"/>
    </xf>
    <xf numFmtId="184" fontId="0" fillId="0" borderId="5" xfId="0" applyNumberFormat="1" applyFont="1" applyBorder="1" applyAlignment="1">
      <alignment horizontal="center" vertical="center"/>
    </xf>
    <xf numFmtId="184" fontId="0" fillId="0" borderId="8" xfId="0" applyNumberFormat="1" applyFont="1" applyBorder="1" applyAlignment="1">
      <alignment horizontal="left" vertical="center"/>
    </xf>
    <xf numFmtId="184" fontId="0" fillId="0" borderId="11" xfId="0" applyNumberFormat="1" applyFont="1" applyBorder="1" applyAlignment="1">
      <alignment horizontal="left" vertical="center"/>
    </xf>
    <xf numFmtId="184" fontId="0" fillId="0" borderId="11" xfId="0" applyNumberFormat="1" applyFont="1" applyBorder="1" applyAlignment="1">
      <alignment vertical="center"/>
    </xf>
    <xf numFmtId="184" fontId="0" fillId="0" borderId="2" xfId="0" applyNumberFormat="1" applyFont="1" applyBorder="1" applyAlignment="1">
      <alignment horizontal="center" vertical="center"/>
    </xf>
    <xf numFmtId="184" fontId="0" fillId="0" borderId="0" xfId="2" applyNumberFormat="1" applyFont="1" applyBorder="1" applyAlignment="1">
      <alignment horizontal="right"/>
    </xf>
    <xf numFmtId="184" fontId="0" fillId="0" borderId="0" xfId="2" applyNumberFormat="1" applyFont="1" applyBorder="1" applyAlignment="1">
      <alignment horizontal="center"/>
    </xf>
    <xf numFmtId="187" fontId="23" fillId="0" borderId="1" xfId="0" applyNumberFormat="1" applyFont="1" applyBorder="1" applyAlignment="1">
      <alignment horizontal="centerContinuous" vertical="center" wrapText="1"/>
    </xf>
    <xf numFmtId="187" fontId="0" fillId="0" borderId="0" xfId="0" applyNumberFormat="1" applyFont="1">
      <alignment vertical="center"/>
    </xf>
    <xf numFmtId="187" fontId="0" fillId="0" borderId="12" xfId="0" applyNumberFormat="1" applyFont="1" applyBorder="1" applyAlignment="1">
      <alignment horizontal="center" vertical="center"/>
    </xf>
    <xf numFmtId="187" fontId="0" fillId="0" borderId="0" xfId="0" applyNumberFormat="1" applyFont="1" applyFill="1" applyBorder="1" applyAlignment="1">
      <alignment vertical="center"/>
    </xf>
    <xf numFmtId="187" fontId="0" fillId="0" borderId="0" xfId="0" applyNumberFormat="1" applyFont="1" applyBorder="1" applyAlignment="1">
      <alignment vertical="center"/>
    </xf>
    <xf numFmtId="187" fontId="0" fillId="0" borderId="0" xfId="0" applyNumberFormat="1" applyFont="1" applyAlignment="1">
      <alignment vertical="center"/>
    </xf>
    <xf numFmtId="187" fontId="0" fillId="0" borderId="3" xfId="0" applyNumberFormat="1" applyFont="1" applyBorder="1" applyAlignment="1">
      <alignment horizontal="center" vertical="center"/>
    </xf>
    <xf numFmtId="0" fontId="0" fillId="0" borderId="10" xfId="0" applyBorder="1" applyAlignment="1">
      <alignment vertical="center"/>
    </xf>
    <xf numFmtId="0" fontId="0" fillId="0" borderId="0" xfId="0" applyBorder="1" applyAlignment="1">
      <alignment horizontal="left" vertical="center"/>
    </xf>
    <xf numFmtId="0" fontId="0" fillId="0" borderId="11" xfId="0" applyBorder="1" applyAlignment="1">
      <alignment vertical="center"/>
    </xf>
    <xf numFmtId="178" fontId="0" fillId="0" borderId="0" xfId="0" applyNumberFormat="1" applyFill="1" applyAlignment="1">
      <alignment vertical="center"/>
    </xf>
    <xf numFmtId="178" fontId="23" fillId="0" borderId="0" xfId="0" applyNumberFormat="1" applyFont="1" applyFill="1" applyBorder="1" applyAlignment="1">
      <alignment horizontal="center" vertical="center" wrapText="1"/>
    </xf>
    <xf numFmtId="183" fontId="0" fillId="0" borderId="0" xfId="2" applyNumberFormat="1" applyFont="1" applyBorder="1" applyAlignment="1">
      <alignment horizontal="right" vertical="center"/>
    </xf>
    <xf numFmtId="0" fontId="14" fillId="0" borderId="5" xfId="0" applyFont="1" applyBorder="1" applyAlignment="1">
      <alignment horizontal="left" vertical="center"/>
    </xf>
    <xf numFmtId="0" fontId="0" fillId="0" borderId="0" xfId="0" applyFont="1" applyBorder="1" applyAlignment="1">
      <alignment horizontal="distributed" vertical="center"/>
    </xf>
    <xf numFmtId="181" fontId="0" fillId="0" borderId="0" xfId="2" applyNumberFormat="1" applyFont="1" applyFill="1" applyAlignment="1">
      <alignment vertical="center"/>
    </xf>
    <xf numFmtId="0" fontId="22" fillId="0" borderId="0" xfId="0" applyFont="1" applyAlignment="1">
      <alignment vertical="center"/>
    </xf>
    <xf numFmtId="178" fontId="40" fillId="0" borderId="0" xfId="0" applyNumberFormat="1" applyFont="1" applyFill="1" applyAlignment="1">
      <alignment vertical="center"/>
    </xf>
    <xf numFmtId="181" fontId="22" fillId="0" borderId="0" xfId="2" applyNumberFormat="1" applyFont="1" applyFill="1" applyAlignment="1">
      <alignment vertical="center"/>
    </xf>
    <xf numFmtId="178" fontId="0" fillId="0" borderId="8" xfId="0" applyNumberFormat="1" applyFont="1" applyFill="1" applyBorder="1" applyAlignment="1">
      <alignment vertical="center"/>
    </xf>
    <xf numFmtId="178" fontId="0" fillId="0" borderId="0" xfId="0" applyNumberFormat="1" applyFont="1" applyFill="1" applyBorder="1" applyAlignment="1">
      <alignment vertical="center"/>
    </xf>
    <xf numFmtId="0" fontId="0" fillId="0" borderId="5" xfId="0" applyFont="1" applyBorder="1" applyAlignment="1">
      <alignment horizontal="center" vertical="center"/>
    </xf>
    <xf numFmtId="178" fontId="0" fillId="0" borderId="0" xfId="0" applyNumberFormat="1" applyFont="1" applyFill="1" applyAlignment="1">
      <alignment vertical="center"/>
    </xf>
    <xf numFmtId="181" fontId="1" fillId="0" borderId="0" xfId="2" applyNumberFormat="1" applyFont="1" applyFill="1" applyAlignment="1">
      <alignment vertical="center"/>
    </xf>
    <xf numFmtId="0" fontId="0" fillId="0" borderId="0" xfId="0" applyFont="1" applyAlignment="1">
      <alignment vertical="center"/>
    </xf>
    <xf numFmtId="178" fontId="0" fillId="0" borderId="8" xfId="0" applyNumberFormat="1" applyFill="1" applyBorder="1" applyAlignment="1">
      <alignment vertical="center"/>
    </xf>
    <xf numFmtId="0" fontId="0" fillId="0" borderId="5" xfId="0" applyFont="1" applyBorder="1" applyAlignment="1">
      <alignment horizontal="left" vertical="center"/>
    </xf>
    <xf numFmtId="0" fontId="0" fillId="0" borderId="2" xfId="0" applyBorder="1" applyAlignment="1">
      <alignment vertical="center"/>
    </xf>
    <xf numFmtId="183" fontId="1" fillId="0" borderId="0" xfId="2" applyNumberFormat="1" applyFont="1" applyAlignment="1">
      <alignment horizontal="right" vertical="center"/>
    </xf>
    <xf numFmtId="183" fontId="1" fillId="0" borderId="3" xfId="2" applyNumberFormat="1" applyFont="1" applyBorder="1" applyAlignment="1">
      <alignment horizontal="right" vertical="center"/>
    </xf>
    <xf numFmtId="183" fontId="1" fillId="0" borderId="5" xfId="2" applyNumberFormat="1" applyFont="1" applyBorder="1" applyAlignment="1">
      <alignment horizontal="right" vertical="center"/>
    </xf>
    <xf numFmtId="183" fontId="18" fillId="0" borderId="0" xfId="2" applyNumberFormat="1" applyFont="1" applyBorder="1" applyAlignment="1">
      <alignment horizontal="right" vertical="center"/>
    </xf>
    <xf numFmtId="183" fontId="10" fillId="0" borderId="13" xfId="2" applyNumberFormat="1" applyFont="1" applyBorder="1" applyAlignment="1">
      <alignment horizontal="center" vertical="center"/>
    </xf>
    <xf numFmtId="183" fontId="1" fillId="0" borderId="0" xfId="2" applyNumberFormat="1" applyFont="1" applyBorder="1" applyAlignment="1">
      <alignment horizontal="right" vertical="center"/>
    </xf>
    <xf numFmtId="0" fontId="0" fillId="0" borderId="0" xfId="0" applyFont="1" applyBorder="1" applyAlignment="1">
      <alignment horizontal="left" vertical="center"/>
    </xf>
    <xf numFmtId="183" fontId="0" fillId="0" borderId="1" xfId="2" applyNumberFormat="1" applyFont="1" applyBorder="1" applyAlignment="1">
      <alignment horizontal="center" vertical="center" wrapText="1"/>
    </xf>
    <xf numFmtId="178" fontId="0" fillId="0" borderId="1" xfId="0" applyNumberFormat="1" applyFill="1" applyBorder="1" applyAlignment="1">
      <alignment horizontal="center" vertical="center" wrapText="1"/>
    </xf>
    <xf numFmtId="181" fontId="14" fillId="0" borderId="1" xfId="2" applyNumberFormat="1" applyFont="1" applyFill="1" applyBorder="1" applyAlignment="1">
      <alignment horizontal="center" vertical="center" wrapText="1"/>
    </xf>
    <xf numFmtId="0" fontId="10" fillId="0" borderId="0" xfId="0" applyFont="1" applyAlignment="1">
      <alignment horizontal="center" vertical="center"/>
    </xf>
    <xf numFmtId="183" fontId="27" fillId="0" borderId="1" xfId="2" applyNumberFormat="1" applyFont="1" applyBorder="1" applyAlignment="1">
      <alignment horizontal="center" vertical="center"/>
    </xf>
    <xf numFmtId="0" fontId="0" fillId="0" borderId="10" xfId="0" applyBorder="1" applyAlignment="1">
      <alignment horizontal="left" vertical="center"/>
    </xf>
    <xf numFmtId="0" fontId="28" fillId="0" borderId="1" xfId="0" applyFont="1" applyBorder="1" applyAlignment="1">
      <alignment horizontal="center" vertical="center"/>
    </xf>
    <xf numFmtId="58" fontId="0" fillId="0" borderId="5" xfId="0" applyNumberFormat="1" applyBorder="1" applyAlignment="1">
      <alignment horizontal="distributed" vertical="center"/>
    </xf>
    <xf numFmtId="0" fontId="0" fillId="0" borderId="5" xfId="0" applyBorder="1" applyAlignment="1">
      <alignment horizontal="left" vertical="center"/>
    </xf>
    <xf numFmtId="183" fontId="23" fillId="0" borderId="1" xfId="2" applyNumberFormat="1" applyFont="1" applyBorder="1" applyAlignment="1">
      <alignment horizontal="center" vertical="center" wrapText="1"/>
    </xf>
    <xf numFmtId="183" fontId="10" fillId="0" borderId="0" xfId="2" applyNumberFormat="1" applyFont="1" applyBorder="1" applyAlignment="1">
      <alignment horizontal="center" vertical="center"/>
    </xf>
    <xf numFmtId="178" fontId="0" fillId="0" borderId="9" xfId="0" applyNumberFormat="1" applyFill="1" applyBorder="1" applyAlignment="1">
      <alignment vertical="center"/>
    </xf>
    <xf numFmtId="0" fontId="10" fillId="0" borderId="6" xfId="0" applyFont="1" applyBorder="1" applyAlignment="1">
      <alignment vertical="center"/>
    </xf>
    <xf numFmtId="58" fontId="10" fillId="0" borderId="10" xfId="0" applyNumberFormat="1" applyFont="1" applyBorder="1" applyAlignment="1">
      <alignment horizontal="distributed" vertical="center"/>
    </xf>
    <xf numFmtId="58" fontId="10" fillId="0" borderId="7" xfId="0" applyNumberFormat="1" applyFont="1" applyBorder="1" applyAlignment="1">
      <alignment horizontal="distributed" vertical="center"/>
    </xf>
    <xf numFmtId="183" fontId="10" fillId="0" borderId="3" xfId="2" applyNumberFormat="1" applyFont="1" applyBorder="1" applyAlignment="1">
      <alignment horizontal="right" vertical="center"/>
    </xf>
    <xf numFmtId="183" fontId="10" fillId="0" borderId="0" xfId="2" applyNumberFormat="1" applyFont="1" applyBorder="1" applyAlignment="1">
      <alignment horizontal="right" vertical="center"/>
    </xf>
    <xf numFmtId="178" fontId="10" fillId="0" borderId="0" xfId="0" applyNumberFormat="1" applyFont="1" applyFill="1" applyBorder="1" applyAlignment="1">
      <alignment vertical="center"/>
    </xf>
    <xf numFmtId="181" fontId="10" fillId="0" borderId="0" xfId="2" applyNumberFormat="1" applyFont="1" applyFill="1" applyBorder="1" applyAlignment="1">
      <alignment vertical="center"/>
    </xf>
    <xf numFmtId="0" fontId="10" fillId="0" borderId="0" xfId="0" applyFont="1" applyBorder="1" applyAlignment="1">
      <alignment vertical="center"/>
    </xf>
    <xf numFmtId="0" fontId="10" fillId="0" borderId="0" xfId="0" applyFont="1" applyAlignment="1">
      <alignment vertical="center"/>
    </xf>
    <xf numFmtId="58" fontId="0" fillId="0" borderId="0" xfId="0" applyNumberFormat="1" applyBorder="1" applyAlignment="1">
      <alignment vertical="center"/>
    </xf>
    <xf numFmtId="38" fontId="18" fillId="0" borderId="11" xfId="4" applyFont="1" applyBorder="1" applyAlignment="1"/>
    <xf numFmtId="178" fontId="14" fillId="0" borderId="0" xfId="0" applyNumberFormat="1" applyFont="1" applyFill="1" applyAlignment="1">
      <alignment vertical="center"/>
    </xf>
    <xf numFmtId="0" fontId="10" fillId="0" borderId="8" xfId="0" applyFont="1" applyBorder="1" applyAlignment="1">
      <alignment vertical="center"/>
    </xf>
    <xf numFmtId="58" fontId="10" fillId="0" borderId="0" xfId="0" applyNumberFormat="1" applyFont="1" applyBorder="1" applyAlignment="1">
      <alignment horizontal="distributed" vertical="center"/>
    </xf>
    <xf numFmtId="58" fontId="10" fillId="0" borderId="5" xfId="0" applyNumberFormat="1" applyFont="1" applyBorder="1" applyAlignment="1">
      <alignment horizontal="distributed" vertical="center"/>
    </xf>
    <xf numFmtId="0" fontId="0" fillId="0" borderId="5" xfId="0" applyFont="1" applyBorder="1" applyAlignment="1">
      <alignment horizontal="distributed" vertical="center"/>
    </xf>
    <xf numFmtId="0" fontId="0" fillId="0" borderId="11" xfId="0" applyFont="1" applyBorder="1" applyAlignment="1">
      <alignment horizontal="distributed" vertical="center"/>
    </xf>
    <xf numFmtId="0" fontId="0" fillId="0" borderId="2" xfId="0" applyFont="1" applyBorder="1" applyAlignment="1">
      <alignment horizontal="distributed" vertical="center"/>
    </xf>
    <xf numFmtId="0" fontId="41" fillId="0" borderId="8" xfId="0" applyFont="1" applyBorder="1" applyAlignment="1">
      <alignment vertical="center"/>
    </xf>
    <xf numFmtId="0" fontId="41" fillId="0" borderId="5" xfId="0" applyFont="1" applyBorder="1" applyAlignment="1">
      <alignment horizontal="distributed" vertical="center"/>
    </xf>
    <xf numFmtId="178" fontId="41" fillId="0" borderId="0" xfId="0" applyNumberFormat="1" applyFont="1" applyFill="1" applyBorder="1" applyAlignment="1">
      <alignment vertical="center"/>
    </xf>
    <xf numFmtId="181" fontId="41" fillId="0" borderId="0" xfId="2" applyNumberFormat="1" applyFont="1" applyFill="1" applyBorder="1" applyAlignment="1">
      <alignment vertical="center"/>
    </xf>
    <xf numFmtId="0" fontId="41" fillId="0" borderId="0" xfId="0" applyFont="1" applyBorder="1" applyAlignment="1">
      <alignment vertical="center"/>
    </xf>
    <xf numFmtId="0" fontId="41" fillId="0" borderId="0" xfId="0" applyFont="1" applyAlignment="1">
      <alignment vertical="center"/>
    </xf>
    <xf numFmtId="183" fontId="23" fillId="0" borderId="9" xfId="2" applyNumberFormat="1" applyFont="1" applyBorder="1" applyAlignment="1">
      <alignment horizontal="center" vertical="center"/>
    </xf>
    <xf numFmtId="0" fontId="10" fillId="0" borderId="7" xfId="0" applyFont="1" applyBorder="1" applyAlignment="1">
      <alignment horizontal="left" vertical="center"/>
    </xf>
    <xf numFmtId="184" fontId="1" fillId="0" borderId="0" xfId="2" applyNumberFormat="1" applyFont="1" applyBorder="1" applyAlignment="1">
      <alignment horizontal="right" vertical="center"/>
    </xf>
    <xf numFmtId="0" fontId="10" fillId="0" borderId="13" xfId="0" applyFont="1" applyBorder="1" applyAlignment="1">
      <alignment vertical="center" wrapText="1"/>
    </xf>
    <xf numFmtId="0" fontId="0" fillId="0" borderId="14" xfId="0" applyBorder="1" applyAlignment="1">
      <alignment vertical="center"/>
    </xf>
    <xf numFmtId="58" fontId="10" fillId="0" borderId="15" xfId="0" applyNumberFormat="1" applyFont="1" applyBorder="1" applyAlignment="1">
      <alignment horizontal="distributed" vertical="center"/>
    </xf>
    <xf numFmtId="0" fontId="10" fillId="0" borderId="5" xfId="0" applyFont="1" applyBorder="1" applyAlignment="1">
      <alignment horizontal="center" vertical="center" wrapText="1"/>
    </xf>
    <xf numFmtId="178" fontId="42" fillId="0" borderId="0" xfId="0" applyNumberFormat="1" applyFont="1" applyFill="1" applyBorder="1" applyAlignment="1">
      <alignment horizontal="center" vertical="center" wrapText="1"/>
    </xf>
    <xf numFmtId="181" fontId="42" fillId="0" borderId="0" xfId="2" applyNumberFormat="1" applyFont="1" applyFill="1" applyBorder="1" applyAlignment="1">
      <alignment horizontal="center" vertical="center" wrapText="1"/>
    </xf>
    <xf numFmtId="0" fontId="43" fillId="0" borderId="0" xfId="0" applyFont="1" applyFill="1" applyBorder="1" applyAlignment="1">
      <alignment horizontal="center" vertical="center" wrapText="1"/>
    </xf>
    <xf numFmtId="58" fontId="41" fillId="0" borderId="0" xfId="0" applyNumberFormat="1" applyFont="1" applyFill="1" applyBorder="1" applyAlignment="1">
      <alignment horizontal="distributed" vertical="center"/>
    </xf>
    <xf numFmtId="58" fontId="0" fillId="0" borderId="0" xfId="0" applyNumberFormat="1" applyFont="1" applyFill="1" applyBorder="1" applyAlignment="1">
      <alignment horizontal="distributed" vertical="center"/>
    </xf>
    <xf numFmtId="58" fontId="10" fillId="0" borderId="0" xfId="0" applyNumberFormat="1" applyFont="1" applyFill="1" applyBorder="1" applyAlignment="1">
      <alignment horizontal="distributed" vertical="center"/>
    </xf>
    <xf numFmtId="0" fontId="0" fillId="0" borderId="0" xfId="0" applyFont="1" applyFill="1" applyBorder="1" applyAlignment="1">
      <alignment horizontal="distributed" vertical="center"/>
    </xf>
    <xf numFmtId="0" fontId="22" fillId="0" borderId="0" xfId="0" applyFont="1" applyFill="1" applyBorder="1" applyAlignment="1">
      <alignment vertical="center"/>
    </xf>
    <xf numFmtId="183" fontId="22" fillId="0" borderId="0" xfId="2" applyNumberFormat="1" applyFont="1" applyFill="1" applyBorder="1" applyAlignment="1">
      <alignment horizontal="right" vertical="center"/>
    </xf>
    <xf numFmtId="183" fontId="0" fillId="0" borderId="0" xfId="2" applyNumberFormat="1" applyFont="1" applyFill="1" applyBorder="1" applyAlignment="1">
      <alignment horizontal="right" vertical="center"/>
    </xf>
    <xf numFmtId="183" fontId="23" fillId="0" borderId="0" xfId="2" applyNumberFormat="1" applyFont="1" applyFill="1" applyBorder="1" applyAlignment="1">
      <alignment horizontal="center" vertical="center"/>
    </xf>
    <xf numFmtId="183" fontId="23" fillId="0" borderId="0" xfId="2" applyNumberFormat="1" applyFont="1" applyFill="1" applyBorder="1" applyAlignment="1">
      <alignment horizontal="center" vertical="center" wrapText="1"/>
    </xf>
    <xf numFmtId="183" fontId="41" fillId="0" borderId="0" xfId="2" applyNumberFormat="1" applyFont="1" applyFill="1" applyBorder="1" applyAlignment="1">
      <alignment horizontal="right" vertical="center"/>
    </xf>
    <xf numFmtId="183" fontId="1" fillId="0" borderId="0" xfId="2" applyNumberFormat="1" applyFont="1" applyFill="1" applyBorder="1" applyAlignment="1">
      <alignment horizontal="right" vertical="center"/>
    </xf>
    <xf numFmtId="183" fontId="10" fillId="0" borderId="0" xfId="2" applyNumberFormat="1" applyFont="1" applyFill="1" applyBorder="1" applyAlignment="1">
      <alignment horizontal="right" vertical="center"/>
    </xf>
    <xf numFmtId="0" fontId="10" fillId="0" borderId="0" xfId="0" applyFont="1" applyFill="1" applyBorder="1" applyAlignment="1">
      <alignment vertical="center"/>
    </xf>
    <xf numFmtId="184" fontId="1" fillId="0" borderId="0" xfId="2" applyNumberFormat="1" applyFont="1" applyFill="1" applyBorder="1" applyAlignment="1">
      <alignment horizontal="right" vertical="center"/>
    </xf>
    <xf numFmtId="0" fontId="0" fillId="0" borderId="0" xfId="0" applyFont="1" applyFill="1" applyBorder="1" applyAlignment="1">
      <alignment horizontal="left" vertical="center"/>
    </xf>
    <xf numFmtId="0" fontId="10" fillId="0" borderId="0" xfId="0" applyFont="1" applyFill="1" applyBorder="1" applyAlignment="1">
      <alignment horizontal="left" vertical="center"/>
    </xf>
    <xf numFmtId="0" fontId="0" fillId="0" borderId="0" xfId="0" applyFill="1" applyBorder="1" applyAlignment="1">
      <alignment horizontal="left" vertical="center"/>
    </xf>
    <xf numFmtId="0" fontId="41" fillId="0" borderId="0" xfId="0" applyFont="1" applyFill="1" applyBorder="1" applyAlignment="1">
      <alignment vertical="center"/>
    </xf>
    <xf numFmtId="0" fontId="41" fillId="0" borderId="0" xfId="0" applyFont="1" applyFill="1" applyBorder="1" applyAlignment="1">
      <alignment horizontal="distributed" vertical="center"/>
    </xf>
    <xf numFmtId="183" fontId="1" fillId="0" borderId="3" xfId="2" applyNumberFormat="1" applyFont="1" applyFill="1" applyBorder="1" applyAlignment="1">
      <alignment horizontal="right" vertical="center"/>
    </xf>
    <xf numFmtId="183" fontId="1" fillId="0" borderId="4" xfId="2" applyNumberFormat="1" applyFont="1" applyFill="1" applyBorder="1" applyAlignment="1">
      <alignment horizontal="right" vertical="center"/>
    </xf>
    <xf numFmtId="0" fontId="41" fillId="0" borderId="6" xfId="0" applyFont="1" applyBorder="1" applyAlignment="1">
      <alignment vertical="center"/>
    </xf>
    <xf numFmtId="0" fontId="43" fillId="0" borderId="7" xfId="0" applyFont="1" applyBorder="1" applyAlignment="1">
      <alignment horizontal="center" vertical="center" wrapText="1"/>
    </xf>
    <xf numFmtId="184" fontId="10" fillId="0" borderId="0" xfId="0" applyNumberFormat="1" applyFont="1" applyFill="1" applyBorder="1" applyAlignment="1">
      <alignment vertical="center"/>
    </xf>
    <xf numFmtId="184" fontId="10" fillId="0" borderId="0" xfId="2" applyNumberFormat="1" applyFont="1" applyFill="1" applyBorder="1" applyAlignment="1">
      <alignment vertical="center"/>
    </xf>
    <xf numFmtId="184" fontId="23" fillId="0" borderId="0" xfId="0" applyNumberFormat="1" applyFont="1" applyFill="1" applyBorder="1" applyAlignment="1">
      <alignment horizontal="center" vertical="center" wrapText="1"/>
    </xf>
    <xf numFmtId="187" fontId="27" fillId="0" borderId="0" xfId="0" applyNumberFormat="1" applyFont="1" applyFill="1" applyBorder="1" applyAlignment="1">
      <alignment horizontal="center" vertical="center" wrapText="1"/>
    </xf>
    <xf numFmtId="187" fontId="27" fillId="0" borderId="0" xfId="2" applyNumberFormat="1" applyFont="1" applyFill="1" applyBorder="1" applyAlignment="1">
      <alignment horizontal="center" vertical="center" wrapText="1"/>
    </xf>
    <xf numFmtId="187" fontId="0" fillId="0" borderId="0" xfId="0" applyNumberFormat="1" applyFont="1" applyFill="1" applyBorder="1" applyAlignment="1">
      <alignment horizontal="center" vertical="center" wrapText="1"/>
    </xf>
    <xf numFmtId="184" fontId="0" fillId="0" borderId="0" xfId="0" applyNumberFormat="1" applyFont="1" applyFill="1" applyBorder="1">
      <alignment vertical="center"/>
    </xf>
    <xf numFmtId="184" fontId="0" fillId="0" borderId="0" xfId="2" applyNumberFormat="1" applyFont="1" applyFill="1" applyBorder="1">
      <alignment vertical="center"/>
    </xf>
    <xf numFmtId="187" fontId="0" fillId="0" borderId="0" xfId="0" applyNumberFormat="1" applyFont="1" applyFill="1" applyBorder="1" applyAlignment="1">
      <alignment horizontal="right" vertical="center"/>
    </xf>
    <xf numFmtId="38" fontId="18" fillId="0" borderId="0" xfId="4" applyFont="1" applyBorder="1" applyAlignment="1">
      <alignment horizontal="right" vertical="center"/>
    </xf>
    <xf numFmtId="0" fontId="11" fillId="0" borderId="0" xfId="0" applyFont="1">
      <alignment vertical="center"/>
    </xf>
    <xf numFmtId="0" fontId="29" fillId="0" borderId="0" xfId="0" applyFont="1">
      <alignment vertical="center"/>
    </xf>
    <xf numFmtId="0" fontId="11" fillId="0" borderId="0" xfId="0" applyFont="1" applyAlignment="1">
      <alignment vertical="center"/>
    </xf>
    <xf numFmtId="0" fontId="29" fillId="0" borderId="0" xfId="0" applyFont="1" applyAlignment="1">
      <alignment horizontal="right" vertical="center"/>
    </xf>
    <xf numFmtId="0" fontId="11" fillId="0" borderId="0" xfId="0" quotePrefix="1" applyFont="1" applyAlignment="1">
      <alignment vertical="top"/>
    </xf>
    <xf numFmtId="0" fontId="30" fillId="0" borderId="0" xfId="0" applyFont="1">
      <alignment vertical="center"/>
    </xf>
    <xf numFmtId="49" fontId="11" fillId="0" borderId="0" xfId="0" applyNumberFormat="1" applyFont="1">
      <alignment vertical="center"/>
    </xf>
    <xf numFmtId="0" fontId="11" fillId="0" borderId="12" xfId="0" applyFont="1" applyBorder="1" applyAlignment="1">
      <alignment horizontal="center" vertical="center"/>
    </xf>
    <xf numFmtId="0" fontId="11" fillId="0" borderId="3" xfId="0" applyFont="1" applyBorder="1" applyAlignment="1">
      <alignment horizontal="center" vertical="center"/>
    </xf>
    <xf numFmtId="0" fontId="11" fillId="0" borderId="0" xfId="0" applyFont="1" applyBorder="1">
      <alignment vertical="center"/>
    </xf>
    <xf numFmtId="0" fontId="11" fillId="0" borderId="0" xfId="0" applyFont="1" applyBorder="1" applyAlignment="1">
      <alignment vertical="center"/>
    </xf>
    <xf numFmtId="0" fontId="11" fillId="0" borderId="0" xfId="0" applyFont="1" applyBorder="1" applyAlignment="1">
      <alignment horizontal="right" vertical="center"/>
    </xf>
    <xf numFmtId="49" fontId="11" fillId="0" borderId="0" xfId="0" applyNumberFormat="1" applyFont="1" applyAlignment="1">
      <alignment horizontal="center" vertical="center" wrapText="1"/>
    </xf>
    <xf numFmtId="49" fontId="11" fillId="0" borderId="0" xfId="0" applyNumberFormat="1" applyFont="1" applyAlignment="1">
      <alignment horizontal="right" vertical="center"/>
    </xf>
    <xf numFmtId="0" fontId="11" fillId="0" borderId="0" xfId="0" applyFont="1" applyAlignment="1">
      <alignment horizontal="center" vertical="center" wrapText="1"/>
    </xf>
    <xf numFmtId="0" fontId="11" fillId="0" borderId="0" xfId="0" quotePrefix="1" applyFont="1" applyAlignment="1">
      <alignment horizontal="right" vertical="center"/>
    </xf>
    <xf numFmtId="49" fontId="11" fillId="0" borderId="0" xfId="0" applyNumberFormat="1" applyFont="1" applyAlignment="1">
      <alignment vertical="center"/>
    </xf>
    <xf numFmtId="0" fontId="11" fillId="0" borderId="0" xfId="0" applyFont="1" applyAlignment="1">
      <alignment horizontal="center" vertical="center"/>
    </xf>
    <xf numFmtId="38" fontId="11" fillId="0" borderId="0" xfId="2" applyFont="1">
      <alignment vertical="center"/>
    </xf>
    <xf numFmtId="56" fontId="11" fillId="0" borderId="4" xfId="0" applyNumberFormat="1" applyFont="1" applyBorder="1" applyAlignment="1">
      <alignment horizontal="center" vertical="center"/>
    </xf>
    <xf numFmtId="58" fontId="11" fillId="0" borderId="12" xfId="0" applyNumberFormat="1" applyFont="1" applyBorder="1" applyAlignment="1">
      <alignment horizontal="center" vertical="center"/>
    </xf>
    <xf numFmtId="49" fontId="11" fillId="0" borderId="0" xfId="0" applyNumberFormat="1" applyFont="1" applyAlignment="1">
      <alignment horizontal="center" vertical="center"/>
    </xf>
    <xf numFmtId="38" fontId="11" fillId="0" borderId="0" xfId="2" applyFont="1" applyAlignment="1">
      <alignment vertical="center"/>
    </xf>
    <xf numFmtId="179" fontId="11" fillId="0" borderId="0" xfId="0" applyNumberFormat="1" applyFont="1">
      <alignment vertical="center"/>
    </xf>
    <xf numFmtId="180" fontId="11" fillId="0" borderId="0" xfId="0" applyNumberFormat="1" applyFont="1">
      <alignment vertical="center"/>
    </xf>
    <xf numFmtId="177" fontId="11" fillId="0" borderId="0" xfId="0" applyNumberFormat="1" applyFont="1">
      <alignment vertical="center"/>
    </xf>
    <xf numFmtId="178" fontId="11" fillId="0" borderId="0" xfId="0" applyNumberFormat="1" applyFont="1" applyFill="1" applyAlignment="1">
      <alignment horizontal="center" vertical="center"/>
    </xf>
    <xf numFmtId="178" fontId="11" fillId="0" borderId="0" xfId="0" applyNumberFormat="1" applyFont="1" applyFill="1">
      <alignment vertical="center"/>
    </xf>
    <xf numFmtId="0" fontId="11" fillId="0" borderId="0" xfId="0" applyFont="1" applyFill="1">
      <alignment vertical="center"/>
    </xf>
    <xf numFmtId="0" fontId="13" fillId="0" borderId="0" xfId="0" applyFont="1" applyAlignment="1">
      <alignment horizontal="left" vertical="center"/>
    </xf>
    <xf numFmtId="179" fontId="13" fillId="0" borderId="0" xfId="0" applyNumberFormat="1" applyFont="1">
      <alignment vertical="center"/>
    </xf>
    <xf numFmtId="180" fontId="13" fillId="0" borderId="0" xfId="0" applyNumberFormat="1" applyFont="1">
      <alignment vertical="center"/>
    </xf>
    <xf numFmtId="177" fontId="11" fillId="0" borderId="0" xfId="0" applyNumberFormat="1" applyFont="1" applyAlignment="1">
      <alignment horizontal="right" vertical="center"/>
    </xf>
    <xf numFmtId="178" fontId="44" fillId="0" borderId="0" xfId="0" applyNumberFormat="1" applyFont="1" applyFill="1">
      <alignment vertical="center"/>
    </xf>
    <xf numFmtId="0" fontId="13" fillId="0" borderId="0" xfId="0" applyFont="1" applyFill="1">
      <alignment vertical="center"/>
    </xf>
    <xf numFmtId="0" fontId="31" fillId="0" borderId="1" xfId="0" applyFont="1" applyBorder="1" applyAlignment="1">
      <alignment horizontal="center" vertical="center"/>
    </xf>
    <xf numFmtId="180" fontId="11" fillId="0" borderId="3" xfId="0" applyNumberFormat="1" applyFont="1" applyBorder="1" applyAlignment="1">
      <alignment horizontal="center" vertical="center"/>
    </xf>
    <xf numFmtId="178" fontId="11" fillId="0" borderId="0" xfId="0" applyNumberFormat="1" applyFont="1" applyFill="1" applyBorder="1" applyAlignment="1">
      <alignment vertical="center"/>
    </xf>
    <xf numFmtId="0" fontId="11" fillId="0" borderId="0" xfId="0" applyFont="1" applyFill="1" applyBorder="1" applyAlignment="1">
      <alignment vertical="center"/>
    </xf>
    <xf numFmtId="0" fontId="11" fillId="0" borderId="4" xfId="0" applyFont="1" applyBorder="1" applyAlignment="1">
      <alignment horizontal="center" vertical="center"/>
    </xf>
    <xf numFmtId="180" fontId="11" fillId="0" borderId="4" xfId="0" applyNumberFormat="1" applyFont="1" applyBorder="1" applyAlignment="1">
      <alignment horizontal="center" vertical="center"/>
    </xf>
    <xf numFmtId="180" fontId="11" fillId="0" borderId="12" xfId="0" applyNumberFormat="1" applyFont="1" applyBorder="1" applyAlignment="1">
      <alignment horizontal="center" vertical="center"/>
    </xf>
    <xf numFmtId="0" fontId="31" fillId="0" borderId="0" xfId="0" applyFont="1" applyBorder="1" applyAlignment="1">
      <alignment horizontal="center"/>
    </xf>
    <xf numFmtId="3" fontId="31" fillId="0" borderId="0" xfId="0" applyNumberFormat="1" applyFont="1" applyBorder="1" applyAlignment="1">
      <alignment horizontal="center"/>
    </xf>
    <xf numFmtId="179" fontId="31" fillId="0" borderId="0" xfId="0" applyNumberFormat="1" applyFont="1" applyBorder="1" applyAlignment="1">
      <alignment horizontal="center"/>
    </xf>
    <xf numFmtId="180" fontId="31" fillId="0" borderId="0" xfId="0" applyNumberFormat="1" applyFont="1" applyBorder="1" applyAlignment="1">
      <alignment horizontal="center"/>
    </xf>
    <xf numFmtId="38" fontId="11" fillId="0" borderId="0" xfId="4" applyFont="1" applyBorder="1" applyAlignment="1">
      <alignment horizontal="right"/>
    </xf>
    <xf numFmtId="0" fontId="11" fillId="0" borderId="0" xfId="6" applyFont="1" applyAlignment="1">
      <alignment horizontal="left" vertical="center"/>
    </xf>
    <xf numFmtId="0" fontId="11" fillId="0" borderId="0" xfId="8" applyFont="1"/>
    <xf numFmtId="0" fontId="32" fillId="0" borderId="0" xfId="8" applyFont="1" applyAlignment="1">
      <alignment horizontal="right"/>
    </xf>
    <xf numFmtId="181" fontId="11" fillId="0" borderId="0" xfId="2" applyNumberFormat="1" applyFont="1" applyFill="1" applyAlignment="1">
      <alignment horizontal="center" vertical="center"/>
    </xf>
    <xf numFmtId="181" fontId="11" fillId="0" borderId="0" xfId="2" applyNumberFormat="1" applyFont="1" applyFill="1">
      <alignment vertical="center"/>
    </xf>
    <xf numFmtId="181" fontId="11" fillId="0" borderId="0" xfId="2" applyNumberFormat="1" applyFont="1" applyAlignment="1">
      <alignment horizontal="right" vertical="center"/>
    </xf>
    <xf numFmtId="181" fontId="13" fillId="0" borderId="0" xfId="2" applyNumberFormat="1" applyFont="1" applyFill="1">
      <alignment vertical="center"/>
    </xf>
    <xf numFmtId="184" fontId="0" fillId="0" borderId="9" xfId="0" applyNumberFormat="1" applyFont="1" applyBorder="1" applyAlignment="1">
      <alignment horizontal="left" vertical="center"/>
    </xf>
    <xf numFmtId="0" fontId="0" fillId="0" borderId="0" xfId="0" applyFont="1" applyBorder="1" applyAlignment="1">
      <alignment vertical="center"/>
    </xf>
    <xf numFmtId="0" fontId="41" fillId="0" borderId="0" xfId="0" applyFont="1" applyBorder="1" applyAlignment="1">
      <alignment horizontal="left" vertical="center"/>
    </xf>
    <xf numFmtId="0" fontId="0" fillId="0" borderId="0" xfId="0" applyAlignment="1">
      <alignment vertical="center" wrapText="1"/>
    </xf>
    <xf numFmtId="0" fontId="0" fillId="0" borderId="1" xfId="0" applyBorder="1" applyAlignment="1">
      <alignment horizontal="center" vertical="center" textRotation="255" wrapText="1"/>
    </xf>
    <xf numFmtId="183" fontId="0" fillId="0" borderId="3" xfId="2" applyNumberFormat="1" applyFont="1" applyFill="1" applyBorder="1" applyAlignment="1">
      <alignment horizontal="right" vertical="center"/>
    </xf>
    <xf numFmtId="183" fontId="0" fillId="0" borderId="4" xfId="2" applyNumberFormat="1" applyFont="1" applyFill="1" applyBorder="1" applyAlignment="1">
      <alignment horizontal="right" vertical="center"/>
    </xf>
    <xf numFmtId="183" fontId="23" fillId="0" borderId="12" xfId="2" applyNumberFormat="1" applyFont="1" applyFill="1" applyBorder="1" applyAlignment="1">
      <alignment horizontal="center" vertical="center" wrapText="1"/>
    </xf>
    <xf numFmtId="183" fontId="0" fillId="0" borderId="12" xfId="2" applyNumberFormat="1" applyFont="1" applyFill="1" applyBorder="1" applyAlignment="1">
      <alignment horizontal="right" vertical="center"/>
    </xf>
    <xf numFmtId="0" fontId="10" fillId="0" borderId="10" xfId="0" applyFont="1" applyBorder="1" applyAlignment="1">
      <alignment vertical="center"/>
    </xf>
    <xf numFmtId="178" fontId="0" fillId="0" borderId="11" xfId="0" applyNumberFormat="1" applyFill="1" applyBorder="1" applyAlignment="1">
      <alignment vertical="center"/>
    </xf>
    <xf numFmtId="0" fontId="11" fillId="0" borderId="0" xfId="0" applyFont="1" applyBorder="1" applyAlignment="1">
      <alignment horizontal="center" vertical="center"/>
    </xf>
    <xf numFmtId="0" fontId="11" fillId="0" borderId="10" xfId="0" applyFont="1" applyBorder="1" applyAlignment="1">
      <alignment horizontal="center" vertical="center"/>
    </xf>
    <xf numFmtId="0" fontId="11" fillId="0" borderId="7" xfId="0" applyFont="1" applyBorder="1" applyAlignment="1">
      <alignment horizontal="center" vertical="center"/>
    </xf>
    <xf numFmtId="0" fontId="11" fillId="0" borderId="5" xfId="0" applyFont="1" applyBorder="1" applyAlignment="1">
      <alignment horizontal="center" vertical="center"/>
    </xf>
    <xf numFmtId="0" fontId="11" fillId="0" borderId="11" xfId="0" applyFont="1" applyBorder="1" applyAlignment="1">
      <alignment horizontal="center" vertical="center"/>
    </xf>
    <xf numFmtId="0" fontId="11" fillId="0" borderId="2" xfId="0" applyFont="1" applyBorder="1" applyAlignment="1">
      <alignment horizontal="center" vertical="center"/>
    </xf>
    <xf numFmtId="0" fontId="11" fillId="0" borderId="10" xfId="0" applyFont="1" applyBorder="1" applyAlignment="1">
      <alignment horizontal="left" vertical="center"/>
    </xf>
    <xf numFmtId="0" fontId="11" fillId="0" borderId="8" xfId="0" applyFont="1" applyBorder="1">
      <alignment vertical="center"/>
    </xf>
    <xf numFmtId="0" fontId="11" fillId="0" borderId="0" xfId="0" applyFont="1" applyBorder="1" applyAlignment="1">
      <alignment horizontal="left" vertical="center"/>
    </xf>
    <xf numFmtId="0" fontId="11" fillId="0" borderId="9" xfId="0" applyFont="1" applyBorder="1">
      <alignment vertical="center"/>
    </xf>
    <xf numFmtId="0" fontId="11" fillId="0" borderId="11" xfId="0" applyFont="1" applyBorder="1">
      <alignment vertical="center"/>
    </xf>
    <xf numFmtId="0" fontId="11" fillId="0" borderId="11" xfId="0" applyFont="1" applyBorder="1" applyAlignment="1">
      <alignment horizontal="left" vertical="center"/>
    </xf>
    <xf numFmtId="0" fontId="11" fillId="0" borderId="10" xfId="0" applyFont="1" applyBorder="1">
      <alignment vertical="center"/>
    </xf>
    <xf numFmtId="3" fontId="11" fillId="0" borderId="3" xfId="0" applyNumberFormat="1" applyFont="1" applyBorder="1" applyAlignment="1">
      <alignment horizontal="right" vertical="center"/>
    </xf>
    <xf numFmtId="179" fontId="11" fillId="0" borderId="3" xfId="0" applyNumberFormat="1" applyFont="1" applyBorder="1" applyAlignment="1">
      <alignment horizontal="right" vertical="center"/>
    </xf>
    <xf numFmtId="177" fontId="11" fillId="0" borderId="3" xfId="0" applyNumberFormat="1" applyFont="1" applyBorder="1" applyAlignment="1">
      <alignment horizontal="right" vertical="center"/>
    </xf>
    <xf numFmtId="190" fontId="11" fillId="0" borderId="3" xfId="0" applyNumberFormat="1" applyFont="1" applyFill="1" applyBorder="1" applyAlignment="1">
      <alignment horizontal="right" vertical="center"/>
    </xf>
    <xf numFmtId="3" fontId="11" fillId="0" borderId="4" xfId="0" applyNumberFormat="1" applyFont="1" applyBorder="1" applyAlignment="1">
      <alignment horizontal="right" vertical="center"/>
    </xf>
    <xf numFmtId="179" fontId="11" fillId="0" borderId="4" xfId="0" applyNumberFormat="1" applyFont="1" applyBorder="1" applyAlignment="1">
      <alignment horizontal="right" vertical="center"/>
    </xf>
    <xf numFmtId="177" fontId="11" fillId="0" borderId="4" xfId="0" applyNumberFormat="1" applyFont="1" applyBorder="1" applyAlignment="1">
      <alignment horizontal="right" vertical="center"/>
    </xf>
    <xf numFmtId="190" fontId="11" fillId="0" borderId="4" xfId="0" applyNumberFormat="1" applyFont="1" applyFill="1" applyBorder="1" applyAlignment="1">
      <alignment horizontal="right" vertical="center"/>
    </xf>
    <xf numFmtId="3" fontId="11" fillId="0" borderId="12" xfId="0" applyNumberFormat="1" applyFont="1" applyBorder="1" applyAlignment="1">
      <alignment horizontal="right" vertical="center"/>
    </xf>
    <xf numFmtId="179" fontId="11" fillId="0" borderId="12" xfId="0" applyNumberFormat="1" applyFont="1" applyBorder="1" applyAlignment="1">
      <alignment horizontal="right" vertical="center"/>
    </xf>
    <xf numFmtId="177" fontId="11" fillId="0" borderId="12" xfId="0" applyNumberFormat="1" applyFont="1" applyBorder="1" applyAlignment="1">
      <alignment horizontal="right" vertical="center"/>
    </xf>
    <xf numFmtId="190" fontId="11" fillId="0" borderId="12" xfId="0" applyNumberFormat="1" applyFont="1" applyFill="1" applyBorder="1" applyAlignment="1">
      <alignment horizontal="right" vertical="center"/>
    </xf>
    <xf numFmtId="180" fontId="11" fillId="0" borderId="0" xfId="0" applyNumberFormat="1" applyFont="1" applyAlignment="1">
      <alignment horizontal="center" vertical="center"/>
    </xf>
    <xf numFmtId="180" fontId="13" fillId="0" borderId="0" xfId="0" applyNumberFormat="1" applyFont="1" applyAlignment="1">
      <alignment horizontal="center" vertical="center"/>
    </xf>
    <xf numFmtId="176" fontId="0" fillId="0" borderId="7" xfId="0" applyNumberFormat="1" applyBorder="1" applyAlignment="1">
      <alignment horizontal="center" vertical="center"/>
    </xf>
    <xf numFmtId="176" fontId="0" fillId="0" borderId="5" xfId="0" applyNumberFormat="1" applyBorder="1" applyAlignment="1">
      <alignment horizontal="center" vertical="center"/>
    </xf>
    <xf numFmtId="3" fontId="0" fillId="0" borderId="3" xfId="0" applyNumberFormat="1" applyBorder="1" applyAlignment="1">
      <alignment horizontal="right" vertical="center"/>
    </xf>
    <xf numFmtId="192" fontId="0" fillId="0" borderId="3" xfId="2" applyNumberFormat="1" applyFont="1" applyFill="1" applyBorder="1" applyAlignment="1">
      <alignment horizontal="right" vertical="center"/>
    </xf>
    <xf numFmtId="188" fontId="0" fillId="0" borderId="3" xfId="2" applyNumberFormat="1" applyFont="1" applyFill="1" applyBorder="1" applyAlignment="1">
      <alignment horizontal="right" vertical="center"/>
    </xf>
    <xf numFmtId="188" fontId="0" fillId="0" borderId="12" xfId="2" applyNumberFormat="1" applyFont="1" applyFill="1" applyBorder="1" applyAlignment="1">
      <alignment horizontal="right" vertical="center"/>
    </xf>
    <xf numFmtId="187" fontId="0" fillId="0" borderId="3" xfId="0" applyNumberFormat="1" applyBorder="1" applyAlignment="1">
      <alignment horizontal="right" vertical="center"/>
    </xf>
    <xf numFmtId="187" fontId="0" fillId="0" borderId="6" xfId="2" applyNumberFormat="1" applyFont="1" applyBorder="1" applyAlignment="1">
      <alignment horizontal="right" vertical="center"/>
    </xf>
    <xf numFmtId="187" fontId="0" fillId="0" borderId="12" xfId="2" applyNumberFormat="1" applyFont="1" applyBorder="1" applyAlignment="1">
      <alignment horizontal="right" vertical="center"/>
    </xf>
    <xf numFmtId="187" fontId="0" fillId="0" borderId="8" xfId="2" applyNumberFormat="1" applyFont="1" applyBorder="1" applyAlignment="1">
      <alignment horizontal="right" vertical="center"/>
    </xf>
    <xf numFmtId="187" fontId="0" fillId="0" borderId="3" xfId="2" applyNumberFormat="1" applyFont="1" applyBorder="1" applyAlignment="1">
      <alignment horizontal="right" vertical="center"/>
    </xf>
    <xf numFmtId="188" fontId="0" fillId="0" borderId="12" xfId="2" applyNumberFormat="1" applyFont="1" applyBorder="1" applyAlignment="1">
      <alignment vertical="center"/>
    </xf>
    <xf numFmtId="188" fontId="0" fillId="0" borderId="3" xfId="2" applyNumberFormat="1" applyFont="1" applyBorder="1" applyAlignment="1">
      <alignment vertical="center"/>
    </xf>
    <xf numFmtId="0" fontId="0" fillId="0" borderId="1" xfId="0" applyBorder="1" applyAlignment="1">
      <alignment horizontal="right" vertical="center"/>
    </xf>
    <xf numFmtId="183" fontId="0" fillId="0" borderId="1" xfId="0" applyNumberFormat="1" applyBorder="1" applyAlignment="1">
      <alignment horizontal="right" vertical="center"/>
    </xf>
    <xf numFmtId="183" fontId="0" fillId="0" borderId="1" xfId="2" applyNumberFormat="1" applyFont="1" applyBorder="1" applyAlignment="1">
      <alignment horizontal="right" vertical="center"/>
    </xf>
    <xf numFmtId="0" fontId="10" fillId="0" borderId="1" xfId="0" applyFont="1" applyBorder="1" applyAlignment="1">
      <alignment horizontal="right" vertical="center"/>
    </xf>
    <xf numFmtId="183" fontId="26" fillId="0" borderId="1" xfId="0" applyNumberFormat="1" applyFont="1" applyBorder="1" applyAlignment="1">
      <alignment horizontal="right" vertical="center"/>
    </xf>
    <xf numFmtId="183" fontId="26" fillId="0" borderId="1" xfId="2" applyNumberFormat="1" applyFont="1" applyBorder="1" applyAlignment="1">
      <alignment horizontal="right" vertical="center"/>
    </xf>
    <xf numFmtId="183" fontId="10" fillId="0" borderId="1" xfId="2" applyNumberFormat="1" applyFont="1" applyBorder="1" applyAlignment="1">
      <alignment horizontal="right" vertical="center"/>
    </xf>
    <xf numFmtId="184" fontId="0" fillId="0" borderId="1" xfId="0" applyNumberFormat="1" applyBorder="1" applyAlignment="1">
      <alignment horizontal="right" vertical="center"/>
    </xf>
    <xf numFmtId="184" fontId="0" fillId="0" borderId="1" xfId="0" applyNumberFormat="1" applyFont="1" applyBorder="1" applyAlignment="1">
      <alignment horizontal="right" vertical="center"/>
    </xf>
    <xf numFmtId="184" fontId="0" fillId="0" borderId="1" xfId="2" applyNumberFormat="1" applyFont="1" applyBorder="1" applyAlignment="1">
      <alignment horizontal="right" vertical="center"/>
    </xf>
    <xf numFmtId="184" fontId="0" fillId="0" borderId="1" xfId="0" applyNumberFormat="1" applyFont="1" applyFill="1" applyBorder="1" applyAlignment="1">
      <alignment horizontal="right" vertical="center"/>
    </xf>
    <xf numFmtId="184" fontId="0" fillId="0" borderId="1" xfId="2" applyNumberFormat="1" applyFont="1" applyFill="1" applyBorder="1" applyAlignment="1">
      <alignment horizontal="right" vertical="center"/>
    </xf>
    <xf numFmtId="184" fontId="10" fillId="0" borderId="1" xfId="0" applyNumberFormat="1" applyFont="1" applyBorder="1" applyAlignment="1">
      <alignment horizontal="right" vertical="center"/>
    </xf>
    <xf numFmtId="184" fontId="10" fillId="0" borderId="1" xfId="2" applyNumberFormat="1" applyFont="1" applyBorder="1" applyAlignment="1">
      <alignment horizontal="right" vertical="center"/>
    </xf>
    <xf numFmtId="184" fontId="10" fillId="0" borderId="1" xfId="0" applyNumberFormat="1" applyFont="1" applyFill="1" applyBorder="1" applyAlignment="1">
      <alignment horizontal="right" vertical="center"/>
    </xf>
    <xf numFmtId="184" fontId="10" fillId="0" borderId="1" xfId="2" applyNumberFormat="1" applyFont="1" applyFill="1" applyBorder="1" applyAlignment="1">
      <alignment horizontal="right" vertical="center"/>
    </xf>
    <xf numFmtId="0" fontId="11" fillId="0" borderId="3" xfId="0" applyFont="1" applyBorder="1" applyAlignment="1">
      <alignment horizontal="right" vertical="center"/>
    </xf>
    <xf numFmtId="38" fontId="11" fillId="0" borderId="3" xfId="2" applyFont="1" applyBorder="1" applyAlignment="1">
      <alignment horizontal="right" vertical="center"/>
    </xf>
    <xf numFmtId="0" fontId="0" fillId="0" borderId="1" xfId="0" applyFont="1" applyBorder="1" applyAlignment="1">
      <alignment horizontal="center" vertical="center"/>
    </xf>
    <xf numFmtId="193" fontId="1" fillId="0" borderId="0" xfId="0" applyNumberFormat="1" applyFont="1" applyFill="1">
      <alignment vertical="center"/>
    </xf>
    <xf numFmtId="178" fontId="45" fillId="0" borderId="0" xfId="0" applyNumberFormat="1" applyFont="1" applyFill="1" applyBorder="1" applyAlignment="1">
      <alignment vertical="center"/>
    </xf>
    <xf numFmtId="194" fontId="11" fillId="0" borderId="0" xfId="0" applyNumberFormat="1" applyFont="1" applyFill="1" applyBorder="1" applyAlignment="1">
      <alignment vertical="center"/>
    </xf>
    <xf numFmtId="38" fontId="1" fillId="0" borderId="1" xfId="2" applyFont="1" applyBorder="1" applyAlignment="1"/>
    <xf numFmtId="187" fontId="42" fillId="0" borderId="0" xfId="2" applyNumberFormat="1" applyFont="1" applyFill="1" applyBorder="1" applyAlignment="1">
      <alignment horizontal="center" vertical="center" wrapText="1"/>
    </xf>
    <xf numFmtId="187" fontId="43" fillId="0" borderId="0" xfId="0" applyNumberFormat="1" applyFont="1" applyFill="1" applyBorder="1" applyAlignment="1">
      <alignment horizontal="center" vertical="center" wrapText="1"/>
    </xf>
    <xf numFmtId="178" fontId="27" fillId="0" borderId="0" xfId="0" applyNumberFormat="1" applyFont="1" applyFill="1" applyAlignment="1">
      <alignment vertical="center"/>
    </xf>
    <xf numFmtId="183" fontId="10" fillId="0" borderId="12" xfId="2" applyNumberFormat="1" applyFont="1" applyBorder="1" applyAlignment="1">
      <alignment horizontal="right" vertical="center"/>
    </xf>
    <xf numFmtId="187" fontId="23" fillId="0" borderId="0" xfId="0" applyNumberFormat="1" applyFont="1" applyFill="1" applyBorder="1" applyAlignment="1">
      <alignment horizontal="left" vertical="center"/>
    </xf>
    <xf numFmtId="187" fontId="10" fillId="0" borderId="0" xfId="0" applyNumberFormat="1" applyFont="1" applyFill="1" applyBorder="1" applyAlignment="1">
      <alignment vertical="center"/>
    </xf>
    <xf numFmtId="187" fontId="1" fillId="0" borderId="0" xfId="0" applyNumberFormat="1" applyFont="1" applyFill="1" applyBorder="1" applyAlignment="1">
      <alignment horizontal="center" vertical="center" wrapText="1"/>
    </xf>
    <xf numFmtId="183" fontId="10" fillId="0" borderId="0" xfId="2" applyNumberFormat="1" applyFont="1" applyBorder="1" applyAlignment="1">
      <alignment horizontal="left" vertical="center"/>
    </xf>
    <xf numFmtId="184" fontId="0" fillId="0" borderId="4" xfId="2" applyNumberFormat="1" applyFont="1" applyBorder="1" applyAlignment="1">
      <alignment horizontal="right" vertical="center"/>
    </xf>
    <xf numFmtId="0" fontId="0" fillId="0" borderId="0" xfId="0" applyFill="1" applyAlignment="1">
      <alignment vertical="center"/>
    </xf>
    <xf numFmtId="183" fontId="0" fillId="0" borderId="0" xfId="2" applyNumberFormat="1" applyFont="1" applyFill="1" applyAlignment="1">
      <alignment horizontal="right" vertical="center"/>
    </xf>
    <xf numFmtId="0" fontId="22" fillId="0" borderId="0" xfId="0" applyFont="1" applyFill="1" applyAlignment="1">
      <alignment vertical="center"/>
    </xf>
    <xf numFmtId="183" fontId="22" fillId="0" borderId="0" xfId="2" applyNumberFormat="1" applyFont="1" applyFill="1" applyAlignment="1">
      <alignment horizontal="right" vertical="center"/>
    </xf>
    <xf numFmtId="183" fontId="23" fillId="0" borderId="9" xfId="2" applyNumberFormat="1" applyFont="1" applyFill="1" applyBorder="1" applyAlignment="1">
      <alignment horizontal="center" vertical="center"/>
    </xf>
    <xf numFmtId="183" fontId="23" fillId="0" borderId="1" xfId="2" applyNumberFormat="1"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0" fillId="0" borderId="5" xfId="0" applyFont="1" applyFill="1" applyBorder="1" applyAlignment="1">
      <alignment horizontal="center" vertical="center" wrapText="1"/>
    </xf>
    <xf numFmtId="183" fontId="10" fillId="0" borderId="3" xfId="2" applyNumberFormat="1" applyFont="1" applyFill="1" applyBorder="1" applyAlignment="1">
      <alignment horizontal="right" vertical="center"/>
    </xf>
    <xf numFmtId="0" fontId="41" fillId="0" borderId="0" xfId="0" applyFont="1" applyFill="1" applyAlignment="1">
      <alignment vertical="center"/>
    </xf>
    <xf numFmtId="0" fontId="10" fillId="0" borderId="8" xfId="0" applyFont="1" applyFill="1" applyBorder="1" applyAlignment="1">
      <alignment vertical="center"/>
    </xf>
    <xf numFmtId="58" fontId="0" fillId="0" borderId="5" xfId="0" applyNumberFormat="1" applyFont="1" applyFill="1" applyBorder="1" applyAlignment="1">
      <alignment horizontal="distributed" vertical="center"/>
    </xf>
    <xf numFmtId="0" fontId="10" fillId="0" borderId="0" xfId="0" applyFont="1" applyFill="1" applyAlignment="1">
      <alignment vertical="center"/>
    </xf>
    <xf numFmtId="184" fontId="0" fillId="0" borderId="3" xfId="2" applyNumberFormat="1" applyFont="1" applyFill="1" applyBorder="1" applyAlignment="1">
      <alignment horizontal="right" vertical="center"/>
    </xf>
    <xf numFmtId="0" fontId="0" fillId="0" borderId="8" xfId="0" applyFont="1" applyFill="1" applyBorder="1" applyAlignment="1">
      <alignment vertical="center"/>
    </xf>
    <xf numFmtId="0" fontId="0" fillId="0" borderId="5" xfId="0" applyFont="1" applyFill="1" applyBorder="1" applyAlignment="1">
      <alignment horizontal="left" vertical="center"/>
    </xf>
    <xf numFmtId="0" fontId="10" fillId="0" borderId="5" xfId="0" applyFont="1" applyFill="1" applyBorder="1" applyAlignment="1">
      <alignment horizontal="left" vertical="center"/>
    </xf>
    <xf numFmtId="0" fontId="0" fillId="0" borderId="5" xfId="0" applyFont="1" applyFill="1" applyBorder="1" applyAlignment="1">
      <alignment horizontal="distributed" vertical="center"/>
    </xf>
    <xf numFmtId="0" fontId="0" fillId="0" borderId="9" xfId="0" applyFill="1" applyBorder="1" applyAlignment="1">
      <alignment vertical="center"/>
    </xf>
    <xf numFmtId="0" fontId="0" fillId="0" borderId="11" xfId="0" applyFont="1" applyFill="1" applyBorder="1" applyAlignment="1">
      <alignment horizontal="distributed" vertical="center"/>
    </xf>
    <xf numFmtId="0" fontId="0" fillId="0" borderId="2" xfId="0" applyFont="1" applyFill="1" applyBorder="1" applyAlignment="1">
      <alignment horizontal="distributed" vertical="center"/>
    </xf>
    <xf numFmtId="183" fontId="1" fillId="0" borderId="10" xfId="2" applyNumberFormat="1" applyFont="1" applyFill="1" applyBorder="1" applyAlignment="1">
      <alignment horizontal="right" vertical="center"/>
    </xf>
    <xf numFmtId="38" fontId="21" fillId="0" borderId="0" xfId="4" applyFont="1" applyFill="1" applyBorder="1"/>
    <xf numFmtId="183" fontId="10" fillId="0" borderId="12" xfId="2" applyNumberFormat="1" applyFont="1" applyFill="1" applyBorder="1" applyAlignment="1">
      <alignment horizontal="right" vertical="center"/>
    </xf>
    <xf numFmtId="0" fontId="31" fillId="0" borderId="0" xfId="0" applyFont="1" applyFill="1">
      <alignment vertical="center"/>
    </xf>
    <xf numFmtId="0" fontId="11" fillId="0" borderId="3" xfId="0" applyFont="1" applyFill="1" applyBorder="1" applyAlignment="1">
      <alignment horizontal="center" vertical="center"/>
    </xf>
    <xf numFmtId="0" fontId="11" fillId="0" borderId="3" xfId="0" applyFont="1" applyFill="1" applyBorder="1" applyAlignment="1">
      <alignment horizontal="right" vertical="center"/>
    </xf>
    <xf numFmtId="0" fontId="11" fillId="0" borderId="3" xfId="0" applyFont="1" applyFill="1" applyBorder="1" applyAlignment="1">
      <alignment horizontal="right" vertical="center" wrapText="1"/>
    </xf>
    <xf numFmtId="38" fontId="11" fillId="0" borderId="3" xfId="2" applyFont="1" applyFill="1" applyBorder="1" applyAlignment="1">
      <alignment horizontal="right" vertical="center" wrapText="1"/>
    </xf>
    <xf numFmtId="0" fontId="11" fillId="0" borderId="0" xfId="0" applyFont="1" applyFill="1" applyBorder="1" applyAlignment="1">
      <alignment horizontal="center" vertical="center" wrapText="1"/>
    </xf>
    <xf numFmtId="0" fontId="11" fillId="0" borderId="0" xfId="0" applyFont="1" applyFill="1" applyAlignment="1">
      <alignment vertical="center"/>
    </xf>
    <xf numFmtId="0" fontId="11" fillId="0" borderId="0" xfId="0" applyFont="1" applyFill="1" applyBorder="1">
      <alignment vertical="center"/>
    </xf>
    <xf numFmtId="0" fontId="11" fillId="0" borderId="0" xfId="0" applyFont="1" applyFill="1" applyAlignment="1">
      <alignment horizontal="right" vertical="center"/>
    </xf>
    <xf numFmtId="0" fontId="11" fillId="0" borderId="0" xfId="0" applyFont="1" applyFill="1" applyAlignment="1">
      <alignment horizontal="center" vertical="center" wrapText="1"/>
    </xf>
    <xf numFmtId="49" fontId="11" fillId="0" borderId="0" xfId="0" applyNumberFormat="1" applyFont="1" applyFill="1" applyAlignment="1">
      <alignment horizontal="center" vertical="center" wrapText="1"/>
    </xf>
    <xf numFmtId="49" fontId="11" fillId="0" borderId="0" xfId="0" applyNumberFormat="1" applyFont="1" applyFill="1" applyAlignment="1">
      <alignment vertical="center"/>
    </xf>
    <xf numFmtId="0" fontId="11" fillId="0" borderId="4" xfId="0" applyFont="1" applyFill="1" applyBorder="1" applyAlignment="1">
      <alignment horizontal="center" vertical="center"/>
    </xf>
    <xf numFmtId="3" fontId="11" fillId="0" borderId="4" xfId="0" applyNumberFormat="1" applyFont="1" applyFill="1" applyBorder="1" applyAlignment="1">
      <alignment horizontal="right" vertical="center"/>
    </xf>
    <xf numFmtId="179" fontId="11" fillId="0" borderId="4" xfId="0" applyNumberFormat="1" applyFont="1" applyFill="1" applyBorder="1" applyAlignment="1">
      <alignment horizontal="right" vertical="center"/>
    </xf>
    <xf numFmtId="180" fontId="11" fillId="0" borderId="4" xfId="0" applyNumberFormat="1" applyFont="1" applyFill="1" applyBorder="1" applyAlignment="1">
      <alignment horizontal="center" vertical="center"/>
    </xf>
    <xf numFmtId="177" fontId="11" fillId="0" borderId="4" xfId="0" applyNumberFormat="1" applyFont="1" applyFill="1" applyBorder="1" applyAlignment="1">
      <alignment horizontal="right" vertical="center"/>
    </xf>
    <xf numFmtId="0" fontId="45" fillId="0" borderId="0" xfId="0" applyFont="1" applyFill="1" applyAlignment="1">
      <alignment vertical="center"/>
    </xf>
    <xf numFmtId="0" fontId="11" fillId="0" borderId="0" xfId="6" applyFont="1" applyFill="1" applyAlignment="1">
      <alignment horizontal="left" vertical="center"/>
    </xf>
    <xf numFmtId="0" fontId="11" fillId="0" borderId="0" xfId="6" applyFont="1" applyFill="1" applyAlignment="1">
      <alignment vertical="center"/>
    </xf>
    <xf numFmtId="0" fontId="11" fillId="0" borderId="0" xfId="6" applyFont="1" applyFill="1" applyAlignment="1">
      <alignment horizontal="right" vertical="center"/>
    </xf>
    <xf numFmtId="0" fontId="11" fillId="0" borderId="0" xfId="6" applyFont="1" applyFill="1"/>
    <xf numFmtId="0" fontId="11" fillId="0" borderId="12" xfId="6" applyFont="1" applyFill="1" applyBorder="1" applyAlignment="1">
      <alignment horizontal="distributed" vertical="center"/>
    </xf>
    <xf numFmtId="38" fontId="11" fillId="0" borderId="3" xfId="3" applyFont="1" applyFill="1" applyBorder="1" applyAlignment="1">
      <alignment horizontal="right" vertical="center"/>
    </xf>
    <xf numFmtId="38" fontId="11" fillId="0" borderId="5" xfId="3" applyFont="1" applyFill="1" applyBorder="1" applyAlignment="1">
      <alignment horizontal="right" vertical="center"/>
    </xf>
    <xf numFmtId="0" fontId="11" fillId="0" borderId="3" xfId="6" applyFont="1" applyFill="1" applyBorder="1" applyAlignment="1">
      <alignment horizontal="distributed" vertical="center"/>
    </xf>
    <xf numFmtId="0" fontId="11" fillId="0" borderId="4" xfId="6" applyFont="1" applyFill="1" applyBorder="1" applyAlignment="1">
      <alignment horizontal="distributed" vertical="center"/>
    </xf>
    <xf numFmtId="38" fontId="11" fillId="0" borderId="4" xfId="3" applyFont="1" applyFill="1" applyBorder="1" applyAlignment="1">
      <alignment horizontal="right" vertical="center"/>
    </xf>
    <xf numFmtId="38" fontId="11" fillId="0" borderId="2" xfId="3" applyFont="1" applyFill="1" applyBorder="1" applyAlignment="1">
      <alignment horizontal="right" vertical="center"/>
    </xf>
    <xf numFmtId="38" fontId="11" fillId="0" borderId="0" xfId="4" applyFont="1" applyFill="1" applyBorder="1" applyAlignment="1"/>
    <xf numFmtId="38" fontId="11" fillId="0" borderId="0" xfId="4" applyFont="1" applyFill="1" applyBorder="1" applyAlignment="1">
      <alignment horizontal="right"/>
    </xf>
    <xf numFmtId="0" fontId="11" fillId="0" borderId="0" xfId="6" applyFont="1" applyFill="1" applyAlignment="1"/>
    <xf numFmtId="38" fontId="11" fillId="0" borderId="0" xfId="4" applyFont="1" applyFill="1" applyBorder="1" applyAlignment="1">
      <alignment horizontal="right" vertical="center"/>
    </xf>
    <xf numFmtId="0" fontId="1" fillId="0" borderId="0" xfId="6" applyFill="1" applyAlignment="1">
      <alignment vertical="center"/>
    </xf>
    <xf numFmtId="38" fontId="18" fillId="0" borderId="3" xfId="4" applyFont="1" applyFill="1" applyBorder="1"/>
    <xf numFmtId="0" fontId="18" fillId="0" borderId="3" xfId="7" applyFont="1" applyFill="1" applyBorder="1"/>
    <xf numFmtId="0" fontId="18" fillId="0" borderId="5" xfId="7" applyFont="1" applyFill="1" applyBorder="1"/>
    <xf numFmtId="38" fontId="19" fillId="0" borderId="3" xfId="4" applyFont="1" applyFill="1" applyBorder="1"/>
    <xf numFmtId="0" fontId="19" fillId="0" borderId="3" xfId="7" applyFont="1" applyFill="1" applyBorder="1"/>
    <xf numFmtId="38" fontId="19" fillId="0" borderId="8" xfId="4" applyFont="1" applyFill="1" applyBorder="1"/>
    <xf numFmtId="0" fontId="15" fillId="0" borderId="0" xfId="7" applyFill="1"/>
    <xf numFmtId="0" fontId="18" fillId="0" borderId="8" xfId="7" applyFont="1" applyFill="1" applyBorder="1"/>
    <xf numFmtId="0" fontId="15" fillId="0" borderId="3" xfId="7" applyFill="1" applyBorder="1"/>
    <xf numFmtId="38" fontId="18" fillId="0" borderId="8" xfId="4" applyFont="1" applyFill="1" applyBorder="1"/>
    <xf numFmtId="38" fontId="1" fillId="0" borderId="3" xfId="4" applyFont="1" applyFill="1" applyBorder="1"/>
    <xf numFmtId="0" fontId="15" fillId="0" borderId="8" xfId="7" applyFill="1" applyBorder="1"/>
    <xf numFmtId="0" fontId="15" fillId="0" borderId="0" xfId="7" applyFill="1" applyBorder="1"/>
    <xf numFmtId="0" fontId="1" fillId="0" borderId="3" xfId="6" applyFill="1" applyBorder="1" applyAlignment="1">
      <alignment vertical="center"/>
    </xf>
    <xf numFmtId="0" fontId="19" fillId="0" borderId="5" xfId="7" applyFont="1" applyFill="1" applyBorder="1"/>
    <xf numFmtId="0" fontId="18" fillId="0" borderId="5" xfId="0" applyFont="1" applyFill="1" applyBorder="1" applyAlignment="1"/>
    <xf numFmtId="0" fontId="18" fillId="0" borderId="3" xfId="7" applyFont="1" applyFill="1" applyBorder="1" applyAlignment="1">
      <alignment horizontal="left"/>
    </xf>
    <xf numFmtId="38" fontId="18" fillId="0" borderId="4" xfId="4" applyFont="1" applyFill="1" applyBorder="1"/>
    <xf numFmtId="0" fontId="15" fillId="0" borderId="4" xfId="7" applyFill="1" applyBorder="1"/>
    <xf numFmtId="0" fontId="18" fillId="0" borderId="4" xfId="7" applyFont="1" applyFill="1" applyBorder="1"/>
    <xf numFmtId="38" fontId="11" fillId="0" borderId="10" xfId="4" applyFont="1" applyFill="1" applyBorder="1"/>
    <xf numFmtId="0" fontId="20" fillId="0" borderId="0" xfId="7" applyFont="1" applyFill="1"/>
    <xf numFmtId="0" fontId="20" fillId="0" borderId="0" xfId="7" applyFont="1" applyFill="1" applyBorder="1"/>
    <xf numFmtId="0" fontId="19" fillId="0" borderId="0" xfId="7" applyFont="1" applyFill="1" applyBorder="1"/>
    <xf numFmtId="0" fontId="18" fillId="0" borderId="0" xfId="7" applyFont="1" applyFill="1" applyBorder="1"/>
    <xf numFmtId="0" fontId="16" fillId="0" borderId="0" xfId="7" applyFont="1" applyFill="1" applyBorder="1"/>
    <xf numFmtId="0" fontId="18" fillId="0" borderId="0" xfId="7" applyFont="1" applyFill="1" applyBorder="1" applyAlignment="1">
      <alignment horizontal="left"/>
    </xf>
    <xf numFmtId="0" fontId="0" fillId="0" borderId="0" xfId="0" applyFont="1" applyFill="1" applyAlignment="1">
      <alignment vertical="center"/>
    </xf>
    <xf numFmtId="183" fontId="23" fillId="0" borderId="1" xfId="2" applyNumberFormat="1" applyFont="1" applyFill="1" applyBorder="1" applyAlignment="1">
      <alignment horizontal="center" vertical="center"/>
    </xf>
    <xf numFmtId="58" fontId="10" fillId="0" borderId="5" xfId="0" applyNumberFormat="1" applyFont="1" applyFill="1" applyBorder="1" applyAlignment="1">
      <alignment horizontal="distributed" vertical="center"/>
    </xf>
    <xf numFmtId="183" fontId="10" fillId="0" borderId="5" xfId="2" applyNumberFormat="1" applyFont="1" applyFill="1" applyBorder="1" applyAlignment="1">
      <alignment horizontal="right" vertical="center"/>
    </xf>
    <xf numFmtId="183" fontId="0" fillId="0" borderId="5" xfId="2" applyNumberFormat="1" applyFont="1" applyFill="1" applyBorder="1" applyAlignment="1">
      <alignment horizontal="right" vertical="center"/>
    </xf>
    <xf numFmtId="0" fontId="0" fillId="0" borderId="0" xfId="0" applyFont="1" applyFill="1" applyBorder="1" applyAlignment="1">
      <alignment vertical="center"/>
    </xf>
    <xf numFmtId="183" fontId="1" fillId="0" borderId="5" xfId="2" applyNumberFormat="1" applyFont="1" applyFill="1" applyBorder="1" applyAlignment="1">
      <alignment horizontal="right" vertical="center"/>
    </xf>
    <xf numFmtId="184" fontId="1" fillId="0" borderId="3" xfId="2" applyNumberFormat="1" applyFont="1" applyFill="1" applyBorder="1" applyAlignment="1">
      <alignment horizontal="right" vertical="center"/>
    </xf>
    <xf numFmtId="184" fontId="1" fillId="0" borderId="5" xfId="2" applyNumberFormat="1" applyFont="1" applyFill="1" applyBorder="1" applyAlignment="1">
      <alignment horizontal="right" vertical="center"/>
    </xf>
    <xf numFmtId="0" fontId="27" fillId="0" borderId="0" xfId="0" applyFont="1" applyFill="1" applyBorder="1" applyAlignment="1">
      <alignment horizontal="distributed" vertical="center"/>
    </xf>
    <xf numFmtId="178" fontId="0" fillId="0" borderId="9" xfId="0" applyNumberFormat="1" applyFont="1" applyFill="1" applyBorder="1" applyAlignment="1">
      <alignment vertical="center"/>
    </xf>
    <xf numFmtId="178" fontId="27" fillId="0" borderId="11" xfId="0" applyNumberFormat="1" applyFont="1" applyFill="1" applyBorder="1" applyAlignment="1">
      <alignment horizontal="distributed" vertical="center"/>
    </xf>
    <xf numFmtId="178" fontId="0" fillId="0" borderId="2" xfId="0" applyNumberFormat="1" applyFont="1" applyFill="1" applyBorder="1" applyAlignment="1">
      <alignment horizontal="distributed" vertical="center"/>
    </xf>
    <xf numFmtId="184" fontId="1" fillId="0" borderId="4" xfId="2" applyNumberFormat="1" applyFont="1" applyFill="1" applyBorder="1" applyAlignment="1">
      <alignment horizontal="right" vertical="center"/>
    </xf>
    <xf numFmtId="184" fontId="1" fillId="0" borderId="2" xfId="2" applyNumberFormat="1" applyFont="1" applyFill="1" applyBorder="1" applyAlignment="1">
      <alignment horizontal="right" vertical="center"/>
    </xf>
    <xf numFmtId="183" fontId="18" fillId="0" borderId="0" xfId="2" applyNumberFormat="1" applyFont="1" applyFill="1" applyBorder="1" applyAlignment="1">
      <alignment horizontal="right" vertical="center"/>
    </xf>
    <xf numFmtId="184" fontId="0" fillId="0" borderId="0" xfId="2" applyNumberFormat="1" applyFont="1" applyFill="1" applyAlignment="1">
      <alignment horizontal="right" vertical="center"/>
    </xf>
    <xf numFmtId="184" fontId="22" fillId="0" borderId="0" xfId="0" applyNumberFormat="1" applyFont="1" applyFill="1">
      <alignment vertical="center"/>
    </xf>
    <xf numFmtId="184" fontId="22" fillId="0" borderId="0" xfId="0" applyNumberFormat="1" applyFont="1" applyFill="1" applyAlignment="1">
      <alignment horizontal="left" vertical="center"/>
    </xf>
    <xf numFmtId="184" fontId="22" fillId="0" borderId="0" xfId="2" applyNumberFormat="1" applyFont="1" applyFill="1" applyAlignment="1">
      <alignment horizontal="right" vertical="center"/>
    </xf>
    <xf numFmtId="38" fontId="10" fillId="0" borderId="1" xfId="2" applyFont="1" applyFill="1" applyBorder="1" applyAlignment="1">
      <alignment horizontal="center" vertical="center"/>
    </xf>
    <xf numFmtId="184" fontId="0" fillId="0" borderId="0" xfId="0" applyNumberFormat="1" applyFont="1" applyFill="1" applyAlignment="1">
      <alignment vertical="center"/>
    </xf>
    <xf numFmtId="185" fontId="0" fillId="0" borderId="0" xfId="2" applyNumberFormat="1" applyFont="1" applyFill="1" applyBorder="1" applyAlignment="1">
      <alignment horizontal="right" vertical="center"/>
    </xf>
    <xf numFmtId="184" fontId="10" fillId="0" borderId="0" xfId="0" applyNumberFormat="1" applyFont="1" applyFill="1" applyAlignment="1">
      <alignment vertical="center"/>
    </xf>
    <xf numFmtId="184" fontId="10" fillId="0" borderId="0" xfId="0" applyNumberFormat="1" applyFont="1" applyFill="1" applyBorder="1" applyAlignment="1">
      <alignment horizontal="center"/>
    </xf>
    <xf numFmtId="184" fontId="10" fillId="0" borderId="0" xfId="2" applyNumberFormat="1" applyFont="1" applyFill="1" applyBorder="1" applyAlignment="1">
      <alignment horizontal="right"/>
    </xf>
    <xf numFmtId="184" fontId="18" fillId="0" borderId="0" xfId="2" applyNumberFormat="1" applyFont="1" applyFill="1" applyBorder="1" applyAlignment="1">
      <alignment horizontal="right" vertical="center"/>
    </xf>
    <xf numFmtId="184" fontId="26" fillId="0" borderId="15" xfId="0" applyNumberFormat="1" applyFont="1" applyFill="1" applyBorder="1" applyAlignment="1">
      <alignment vertical="center" wrapText="1"/>
    </xf>
    <xf numFmtId="187" fontId="23" fillId="0" borderId="14" xfId="0" applyNumberFormat="1" applyFont="1" applyFill="1" applyBorder="1" applyAlignment="1">
      <alignment horizontal="center" vertical="center" wrapText="1"/>
    </xf>
    <xf numFmtId="187" fontId="23" fillId="0" borderId="1" xfId="0" applyNumberFormat="1" applyFont="1" applyFill="1" applyBorder="1" applyAlignment="1">
      <alignment horizontal="center" vertical="center" wrapText="1"/>
    </xf>
    <xf numFmtId="187" fontId="0" fillId="0" borderId="0" xfId="0" applyNumberFormat="1" applyFont="1" applyFill="1">
      <alignment vertical="center"/>
    </xf>
    <xf numFmtId="185" fontId="0" fillId="0" borderId="8" xfId="2" applyNumberFormat="1" applyFont="1" applyFill="1" applyBorder="1" applyAlignment="1">
      <alignment vertical="center"/>
    </xf>
    <xf numFmtId="185" fontId="0" fillId="0" borderId="3" xfId="2" applyNumberFormat="1" applyFont="1" applyFill="1" applyBorder="1" applyAlignment="1">
      <alignment vertical="center"/>
    </xf>
    <xf numFmtId="185" fontId="0" fillId="0" borderId="0" xfId="2" applyNumberFormat="1" applyFont="1" applyFill="1" applyBorder="1" applyAlignment="1">
      <alignment vertical="center"/>
    </xf>
    <xf numFmtId="185" fontId="1" fillId="0" borderId="8" xfId="2" applyNumberFormat="1" applyFont="1" applyFill="1" applyBorder="1" applyAlignment="1">
      <alignment vertical="center"/>
    </xf>
    <xf numFmtId="185" fontId="1" fillId="0" borderId="3" xfId="2" applyNumberFormat="1" applyFont="1" applyFill="1" applyBorder="1" applyAlignment="1">
      <alignment vertical="center"/>
    </xf>
    <xf numFmtId="185" fontId="1" fillId="0" borderId="0" xfId="2" applyNumberFormat="1" applyFont="1" applyFill="1" applyBorder="1" applyAlignment="1">
      <alignment vertical="center"/>
    </xf>
    <xf numFmtId="187" fontId="10" fillId="0" borderId="0" xfId="0" applyNumberFormat="1" applyFont="1" applyFill="1">
      <alignment vertical="center"/>
    </xf>
    <xf numFmtId="187" fontId="43" fillId="0" borderId="0" xfId="0" applyNumberFormat="1" applyFont="1" applyFill="1">
      <alignment vertical="center"/>
    </xf>
    <xf numFmtId="185" fontId="1" fillId="0" borderId="12" xfId="2" applyNumberFormat="1" applyFont="1" applyFill="1" applyBorder="1" applyAlignment="1" applyProtection="1">
      <alignment vertical="center"/>
      <protection locked="0"/>
    </xf>
    <xf numFmtId="185" fontId="1" fillId="0" borderId="6" xfId="2" applyNumberFormat="1" applyFont="1" applyFill="1" applyBorder="1" applyAlignment="1" applyProtection="1">
      <alignment vertical="center"/>
      <protection locked="0"/>
    </xf>
    <xf numFmtId="185" fontId="1" fillId="0" borderId="7" xfId="2" applyNumberFormat="1" applyFont="1" applyFill="1" applyBorder="1" applyAlignment="1" applyProtection="1">
      <alignment vertical="center"/>
      <protection locked="0"/>
    </xf>
    <xf numFmtId="187" fontId="0" fillId="0" borderId="0" xfId="0" applyNumberFormat="1" applyFont="1" applyFill="1" applyAlignment="1">
      <alignment vertical="center"/>
    </xf>
    <xf numFmtId="185" fontId="1" fillId="0" borderId="3" xfId="2" applyNumberFormat="1" applyFont="1" applyFill="1" applyBorder="1" applyAlignment="1" applyProtection="1">
      <alignment vertical="center"/>
      <protection locked="0"/>
    </xf>
    <xf numFmtId="185" fontId="1" fillId="0" borderId="8" xfId="2" applyNumberFormat="1" applyFont="1" applyFill="1" applyBorder="1" applyAlignment="1" applyProtection="1">
      <alignment vertical="center"/>
      <protection locked="0"/>
    </xf>
    <xf numFmtId="185" fontId="1" fillId="0" borderId="5" xfId="2" applyNumberFormat="1" applyFont="1" applyFill="1" applyBorder="1" applyAlignment="1" applyProtection="1">
      <alignment vertical="center"/>
      <protection locked="0"/>
    </xf>
    <xf numFmtId="185" fontId="1" fillId="0" borderId="4" xfId="2" applyNumberFormat="1" applyFont="1" applyFill="1" applyBorder="1" applyAlignment="1" applyProtection="1">
      <alignment vertical="center"/>
      <protection locked="0"/>
    </xf>
    <xf numFmtId="185" fontId="1" fillId="0" borderId="9" xfId="2" applyNumberFormat="1" applyFont="1" applyFill="1" applyBorder="1" applyAlignment="1" applyProtection="1">
      <alignment vertical="center"/>
      <protection locked="0"/>
    </xf>
    <xf numFmtId="185" fontId="1" fillId="0" borderId="2" xfId="2" applyNumberFormat="1" applyFont="1" applyFill="1" applyBorder="1" applyAlignment="1" applyProtection="1">
      <alignment vertical="center"/>
      <protection locked="0"/>
    </xf>
    <xf numFmtId="184" fontId="0" fillId="0" borderId="0" xfId="0" applyNumberFormat="1" applyFont="1" applyFill="1" applyBorder="1" applyAlignment="1">
      <alignment horizontal="left"/>
    </xf>
    <xf numFmtId="184" fontId="0" fillId="0" borderId="0" xfId="2" applyNumberFormat="1" applyFont="1" applyFill="1" applyBorder="1" applyAlignment="1">
      <alignment horizontal="right"/>
    </xf>
    <xf numFmtId="184" fontId="14" fillId="0" borderId="0" xfId="0" applyNumberFormat="1" applyFont="1" applyFill="1" applyAlignment="1">
      <alignment horizontal="left" vertical="center"/>
    </xf>
    <xf numFmtId="185" fontId="10" fillId="0" borderId="9" xfId="2" applyNumberFormat="1" applyFont="1" applyFill="1" applyBorder="1" applyAlignment="1" applyProtection="1">
      <alignment vertical="center"/>
      <protection locked="0"/>
    </xf>
    <xf numFmtId="185" fontId="10" fillId="0" borderId="4" xfId="2" applyNumberFormat="1" applyFont="1" applyFill="1" applyBorder="1" applyAlignment="1" applyProtection="1">
      <alignment vertical="center"/>
      <protection locked="0"/>
    </xf>
    <xf numFmtId="185" fontId="10" fillId="0" borderId="9" xfId="2" applyNumberFormat="1" applyFont="1" applyFill="1" applyBorder="1" applyAlignment="1">
      <alignment vertical="center"/>
    </xf>
    <xf numFmtId="185" fontId="10" fillId="0" borderId="4" xfId="2" applyNumberFormat="1" applyFont="1" applyFill="1" applyBorder="1" applyAlignment="1">
      <alignment vertical="center"/>
    </xf>
    <xf numFmtId="187" fontId="1" fillId="0" borderId="0" xfId="0" applyNumberFormat="1" applyFont="1" applyFill="1" applyBorder="1" applyAlignment="1">
      <alignment vertical="center"/>
    </xf>
    <xf numFmtId="187" fontId="1" fillId="0" borderId="0" xfId="2" applyNumberFormat="1" applyFont="1" applyFill="1" applyBorder="1" applyAlignment="1">
      <alignment vertical="center"/>
    </xf>
    <xf numFmtId="187" fontId="1" fillId="0" borderId="0" xfId="0" applyNumberFormat="1" applyFont="1" applyFill="1" applyAlignment="1">
      <alignment vertical="center"/>
    </xf>
    <xf numFmtId="187" fontId="26" fillId="0" borderId="1" xfId="0" applyNumberFormat="1" applyFont="1" applyFill="1" applyBorder="1" applyAlignment="1">
      <alignment horizontal="center" vertical="center" wrapText="1"/>
    </xf>
    <xf numFmtId="193" fontId="1" fillId="0" borderId="0" xfId="0" applyNumberFormat="1" applyFont="1" applyFill="1" applyBorder="1" applyAlignment="1">
      <alignment horizontal="left"/>
    </xf>
    <xf numFmtId="193" fontId="1" fillId="0" borderId="0" xfId="2" applyNumberFormat="1" applyFont="1" applyFill="1" applyBorder="1" applyAlignment="1">
      <alignment horizontal="right"/>
    </xf>
    <xf numFmtId="193" fontId="18" fillId="0" borderId="0" xfId="2" applyNumberFormat="1" applyFont="1" applyFill="1" applyBorder="1" applyAlignment="1">
      <alignment horizontal="right" vertical="center"/>
    </xf>
    <xf numFmtId="185" fontId="0" fillId="0" borderId="0" xfId="0" applyNumberFormat="1" applyFont="1" applyFill="1">
      <alignment vertical="center"/>
    </xf>
    <xf numFmtId="184" fontId="0" fillId="0" borderId="0" xfId="0" applyNumberFormat="1" applyFill="1">
      <alignment vertical="center"/>
    </xf>
    <xf numFmtId="187" fontId="0" fillId="0" borderId="0" xfId="0" applyNumberFormat="1" applyFont="1" applyFill="1" applyAlignment="1">
      <alignment horizontal="center" vertical="center"/>
    </xf>
    <xf numFmtId="187" fontId="0" fillId="0" borderId="5" xfId="2" applyNumberFormat="1" applyFont="1" applyFill="1" applyBorder="1" applyAlignment="1">
      <alignment horizontal="right" vertical="center"/>
    </xf>
    <xf numFmtId="187" fontId="0" fillId="0" borderId="3" xfId="2" applyNumberFormat="1" applyFont="1" applyFill="1" applyBorder="1" applyAlignment="1">
      <alignment horizontal="right" vertical="center"/>
    </xf>
    <xf numFmtId="187" fontId="0" fillId="0" borderId="5" xfId="0" applyNumberFormat="1" applyFont="1" applyFill="1" applyBorder="1" applyAlignment="1">
      <alignment horizontal="right" vertical="center"/>
    </xf>
    <xf numFmtId="189" fontId="0" fillId="0" borderId="0" xfId="2" applyNumberFormat="1" applyFont="1" applyFill="1" applyBorder="1" applyAlignment="1">
      <alignment vertical="center"/>
    </xf>
    <xf numFmtId="185" fontId="14" fillId="0" borderId="0" xfId="0" applyNumberFormat="1" applyFont="1" applyFill="1" applyAlignment="1">
      <alignment horizontal="left" vertical="center"/>
    </xf>
    <xf numFmtId="185" fontId="22" fillId="0" borderId="0" xfId="0" applyNumberFormat="1" applyFont="1" applyFill="1" applyAlignment="1">
      <alignment horizontal="left" vertical="center"/>
    </xf>
    <xf numFmtId="184" fontId="1" fillId="0" borderId="0" xfId="2" applyNumberFormat="1" applyFont="1" applyFill="1" applyAlignment="1">
      <alignment horizontal="right" vertical="center"/>
    </xf>
    <xf numFmtId="184" fontId="26" fillId="0" borderId="1" xfId="0" applyNumberFormat="1" applyFont="1" applyFill="1" applyBorder="1" applyAlignment="1">
      <alignment horizontal="center" vertical="center" wrapText="1"/>
    </xf>
    <xf numFmtId="184" fontId="26" fillId="0" borderId="0" xfId="2" applyNumberFormat="1" applyFont="1" applyFill="1" applyBorder="1" applyAlignment="1">
      <alignment vertical="center"/>
    </xf>
    <xf numFmtId="184" fontId="26" fillId="0" borderId="0" xfId="0" applyNumberFormat="1" applyFont="1" applyFill="1" applyBorder="1" applyAlignment="1">
      <alignment vertical="center" wrapText="1"/>
    </xf>
    <xf numFmtId="185" fontId="0" fillId="0" borderId="0" xfId="0" applyNumberFormat="1" applyFont="1" applyFill="1" applyBorder="1" applyAlignment="1">
      <alignment vertical="center"/>
    </xf>
    <xf numFmtId="184" fontId="26" fillId="0" borderId="16" xfId="0" applyNumberFormat="1" applyFont="1" applyFill="1" applyBorder="1" applyAlignment="1">
      <alignment horizontal="left" vertical="center" wrapText="1"/>
    </xf>
    <xf numFmtId="187" fontId="26" fillId="0" borderId="0" xfId="0" applyNumberFormat="1" applyFont="1" applyFill="1" applyBorder="1" applyAlignment="1">
      <alignment horizontal="center" vertical="center" wrapText="1"/>
    </xf>
    <xf numFmtId="184" fontId="0" fillId="0" borderId="0" xfId="2" applyNumberFormat="1" applyFont="1" applyFill="1" applyBorder="1" applyAlignment="1">
      <alignment horizontal="center" vertical="center"/>
    </xf>
    <xf numFmtId="185" fontId="0" fillId="0" borderId="0" xfId="2" applyNumberFormat="1" applyFont="1" applyFill="1" applyBorder="1" applyAlignment="1">
      <alignment horizontal="center" vertical="center"/>
    </xf>
    <xf numFmtId="184" fontId="26" fillId="0" borderId="8" xfId="0" applyNumberFormat="1" applyFont="1" applyFill="1" applyBorder="1" applyAlignment="1">
      <alignment vertical="center" wrapText="1"/>
    </xf>
    <xf numFmtId="185" fontId="26" fillId="0" borderId="8" xfId="0" applyNumberFormat="1" applyFont="1" applyFill="1" applyBorder="1" applyAlignment="1">
      <alignment horizontal="center" vertical="center" wrapText="1"/>
    </xf>
    <xf numFmtId="184" fontId="26" fillId="0" borderId="0" xfId="0" applyNumberFormat="1" applyFont="1" applyFill="1" applyBorder="1" applyAlignment="1">
      <alignment horizontal="center" vertical="center" wrapText="1"/>
    </xf>
    <xf numFmtId="186" fontId="0" fillId="0" borderId="0" xfId="2" applyNumberFormat="1" applyFont="1" applyFill="1" applyBorder="1" applyAlignment="1">
      <alignment horizontal="center" vertical="center"/>
    </xf>
    <xf numFmtId="185" fontId="0" fillId="0" borderId="0" xfId="0" applyNumberFormat="1" applyFont="1" applyFill="1" applyBorder="1" applyAlignment="1">
      <alignment horizontal="center" vertical="center"/>
    </xf>
    <xf numFmtId="185" fontId="1" fillId="0" borderId="8" xfId="0" applyNumberFormat="1" applyFont="1" applyFill="1" applyBorder="1" applyAlignment="1">
      <alignment vertical="center"/>
    </xf>
    <xf numFmtId="186" fontId="1" fillId="0" borderId="0" xfId="2" applyNumberFormat="1" applyFont="1" applyFill="1" applyBorder="1" applyAlignment="1">
      <alignment horizontal="center" vertical="center"/>
    </xf>
    <xf numFmtId="185" fontId="1" fillId="0" borderId="0" xfId="2" applyNumberFormat="1" applyFont="1" applyFill="1" applyBorder="1" applyAlignment="1">
      <alignment horizontal="center" vertical="center"/>
    </xf>
    <xf numFmtId="187" fontId="1" fillId="0" borderId="0" xfId="0" applyNumberFormat="1" applyFont="1" applyFill="1">
      <alignment vertical="center"/>
    </xf>
    <xf numFmtId="184" fontId="14" fillId="0" borderId="0" xfId="0" applyNumberFormat="1" applyFont="1" applyFill="1" applyBorder="1" applyAlignment="1">
      <alignment vertical="center" wrapText="1"/>
    </xf>
    <xf numFmtId="184" fontId="26" fillId="0" borderId="0" xfId="0" applyNumberFormat="1" applyFont="1" applyFill="1" applyBorder="1" applyAlignment="1">
      <alignment vertical="center"/>
    </xf>
    <xf numFmtId="184" fontId="14" fillId="0" borderId="0" xfId="2" applyNumberFormat="1" applyFont="1" applyFill="1" applyBorder="1" applyAlignment="1">
      <alignment horizontal="right" vertical="center"/>
    </xf>
    <xf numFmtId="185" fontId="26" fillId="0" borderId="0" xfId="0" applyNumberFormat="1" applyFont="1" applyFill="1" applyBorder="1" applyAlignment="1">
      <alignment vertical="center" wrapText="1"/>
    </xf>
    <xf numFmtId="185" fontId="26" fillId="0" borderId="0" xfId="0" applyNumberFormat="1" applyFont="1" applyFill="1" applyBorder="1" applyAlignment="1">
      <alignment horizontal="center" vertical="center" wrapText="1"/>
    </xf>
    <xf numFmtId="187" fontId="0" fillId="0" borderId="0" xfId="0" applyNumberFormat="1" applyFont="1" applyFill="1" applyBorder="1" applyAlignment="1">
      <alignment horizontal="center" vertical="center"/>
    </xf>
    <xf numFmtId="187" fontId="0" fillId="0" borderId="0" xfId="2" applyNumberFormat="1" applyFont="1" applyFill="1" applyBorder="1" applyAlignment="1">
      <alignment horizontal="center" vertical="center"/>
    </xf>
    <xf numFmtId="180" fontId="0" fillId="0" borderId="0" xfId="2" applyNumberFormat="1" applyFont="1" applyFill="1" applyBorder="1" applyAlignment="1">
      <alignment horizontal="center" vertical="center"/>
    </xf>
    <xf numFmtId="187" fontId="0" fillId="0" borderId="0" xfId="0" applyNumberFormat="1" applyFont="1" applyFill="1" applyBorder="1">
      <alignment vertical="center"/>
    </xf>
    <xf numFmtId="187" fontId="0" fillId="0" borderId="0" xfId="2" applyNumberFormat="1" applyFont="1" applyFill="1" applyBorder="1" applyAlignment="1">
      <alignment horizontal="left" vertical="center"/>
    </xf>
    <xf numFmtId="180" fontId="0" fillId="0" borderId="0" xfId="0" applyNumberFormat="1" applyFont="1" applyFill="1" applyBorder="1" applyAlignment="1">
      <alignment horizontal="center" vertical="center"/>
    </xf>
    <xf numFmtId="189" fontId="1" fillId="0" borderId="0" xfId="2" applyNumberFormat="1" applyFont="1" applyFill="1" applyBorder="1" applyAlignment="1">
      <alignment vertical="center"/>
    </xf>
    <xf numFmtId="185" fontId="0" fillId="0" borderId="0" xfId="0" applyNumberFormat="1" applyFont="1" applyFill="1" applyBorder="1">
      <alignment vertical="center"/>
    </xf>
    <xf numFmtId="184" fontId="0" fillId="0" borderId="0" xfId="2" applyNumberFormat="1" applyFont="1" applyFill="1" applyBorder="1" applyAlignment="1">
      <alignment horizontal="right" vertical="center"/>
    </xf>
    <xf numFmtId="185" fontId="14" fillId="0" borderId="1" xfId="2" applyNumberFormat="1" applyFont="1" applyFill="1" applyBorder="1" applyAlignment="1" applyProtection="1">
      <alignment vertical="center" shrinkToFit="1"/>
      <protection locked="0"/>
    </xf>
    <xf numFmtId="185" fontId="14" fillId="0" borderId="4" xfId="2" applyNumberFormat="1" applyFont="1" applyFill="1" applyBorder="1" applyAlignment="1" applyProtection="1">
      <alignment vertical="center" shrinkToFit="1"/>
      <protection locked="0"/>
    </xf>
    <xf numFmtId="185" fontId="0" fillId="0" borderId="0" xfId="2" applyNumberFormat="1" applyFont="1" applyFill="1" applyAlignment="1">
      <alignment horizontal="right" vertical="center"/>
    </xf>
    <xf numFmtId="182" fontId="0" fillId="0" borderId="0" xfId="0" applyNumberFormat="1" applyFont="1" applyFill="1">
      <alignment vertical="center"/>
    </xf>
    <xf numFmtId="187" fontId="0" fillId="0" borderId="6" xfId="0" applyNumberFormat="1" applyFont="1" applyFill="1" applyBorder="1">
      <alignment vertical="center"/>
    </xf>
    <xf numFmtId="187" fontId="14" fillId="0" borderId="10" xfId="2" applyNumberFormat="1" applyFont="1" applyFill="1" applyBorder="1" applyAlignment="1">
      <alignment horizontal="distributed" vertical="center"/>
    </xf>
    <xf numFmtId="187" fontId="0" fillId="0" borderId="7" xfId="2" applyNumberFormat="1" applyFont="1" applyFill="1" applyBorder="1" applyAlignment="1">
      <alignment vertical="center"/>
    </xf>
    <xf numFmtId="185" fontId="14" fillId="0" borderId="12" xfId="0" applyNumberFormat="1" applyFont="1" applyFill="1" applyBorder="1" applyAlignment="1">
      <alignment vertical="center"/>
    </xf>
    <xf numFmtId="187" fontId="0" fillId="0" borderId="8" xfId="0" applyNumberFormat="1" applyFont="1" applyFill="1" applyBorder="1">
      <alignment vertical="center"/>
    </xf>
    <xf numFmtId="187" fontId="14" fillId="0" borderId="0" xfId="2" applyNumberFormat="1" applyFont="1" applyFill="1" applyBorder="1" applyAlignment="1">
      <alignment horizontal="distributed" vertical="center"/>
    </xf>
    <xf numFmtId="187" fontId="0" fillId="0" borderId="5" xfId="2" applyNumberFormat="1" applyFont="1" applyFill="1" applyBorder="1" applyAlignment="1">
      <alignment vertical="center"/>
    </xf>
    <xf numFmtId="185" fontId="14" fillId="0" borderId="3" xfId="0" applyNumberFormat="1" applyFont="1" applyFill="1" applyBorder="1" applyAlignment="1">
      <alignment vertical="center"/>
    </xf>
    <xf numFmtId="184" fontId="0" fillId="0" borderId="9" xfId="0" applyNumberFormat="1" applyFont="1" applyFill="1" applyBorder="1">
      <alignment vertical="center"/>
    </xf>
    <xf numFmtId="187" fontId="14" fillId="0" borderId="11" xfId="2" applyNumberFormat="1" applyFont="1" applyFill="1" applyBorder="1" applyAlignment="1">
      <alignment horizontal="distributed" vertical="center"/>
    </xf>
    <xf numFmtId="184" fontId="0" fillId="0" borderId="2" xfId="0" applyNumberFormat="1" applyFill="1" applyBorder="1">
      <alignment vertical="center"/>
    </xf>
    <xf numFmtId="185" fontId="14" fillId="0" borderId="4" xfId="0" applyNumberFormat="1" applyFont="1" applyFill="1" applyBorder="1">
      <alignment vertical="center"/>
    </xf>
    <xf numFmtId="182" fontId="0" fillId="0" borderId="0" xfId="0" applyNumberFormat="1" applyFont="1" applyFill="1" applyBorder="1">
      <alignment vertical="center"/>
    </xf>
    <xf numFmtId="185" fontId="18" fillId="0" borderId="0" xfId="2" applyNumberFormat="1" applyFont="1" applyFill="1" applyBorder="1" applyAlignment="1">
      <alignment horizontal="right" vertical="center"/>
    </xf>
    <xf numFmtId="187" fontId="0" fillId="0" borderId="9" xfId="0" applyNumberFormat="1" applyFont="1" applyFill="1" applyBorder="1">
      <alignment vertical="center"/>
    </xf>
    <xf numFmtId="187" fontId="0" fillId="0" borderId="2" xfId="2" applyNumberFormat="1" applyFont="1" applyFill="1" applyBorder="1" applyAlignment="1">
      <alignment vertical="center"/>
    </xf>
    <xf numFmtId="185" fontId="14" fillId="0" borderId="4" xfId="0" applyNumberFormat="1" applyFont="1" applyFill="1" applyBorder="1" applyAlignment="1">
      <alignment vertical="center"/>
    </xf>
    <xf numFmtId="187" fontId="14" fillId="0" borderId="8" xfId="2" applyNumberFormat="1" applyFont="1" applyFill="1" applyBorder="1" applyAlignment="1">
      <alignment horizontal="distributed" vertical="center"/>
    </xf>
    <xf numFmtId="187" fontId="0" fillId="0" borderId="14" xfId="0" applyNumberFormat="1" applyFont="1" applyFill="1" applyBorder="1" applyAlignment="1">
      <alignment vertical="center" textRotation="255"/>
    </xf>
    <xf numFmtId="0" fontId="14" fillId="0" borderId="0" xfId="0" applyFont="1" applyAlignment="1">
      <alignment vertical="center"/>
    </xf>
    <xf numFmtId="0" fontId="27" fillId="0" borderId="0" xfId="0" applyFont="1" applyBorder="1" applyAlignment="1">
      <alignment vertical="center"/>
    </xf>
    <xf numFmtId="0" fontId="40" fillId="0" borderId="0" xfId="0" applyFont="1" applyBorder="1" applyAlignment="1">
      <alignment vertical="center"/>
    </xf>
    <xf numFmtId="0" fontId="27" fillId="0" borderId="0" xfId="0" applyFont="1" applyBorder="1" applyAlignment="1">
      <alignment horizontal="distributed" vertical="center"/>
    </xf>
    <xf numFmtId="0" fontId="27" fillId="0" borderId="0" xfId="0" applyFont="1" applyBorder="1" applyAlignment="1">
      <alignment horizontal="center" vertical="center"/>
    </xf>
    <xf numFmtId="183" fontId="27" fillId="0" borderId="0" xfId="2" applyNumberFormat="1" applyFont="1" applyBorder="1" applyAlignment="1">
      <alignment horizontal="right" vertical="center"/>
    </xf>
    <xf numFmtId="178" fontId="27" fillId="0" borderId="0" xfId="0" applyNumberFormat="1" applyFont="1" applyFill="1" applyBorder="1" applyAlignment="1">
      <alignment vertical="center"/>
    </xf>
    <xf numFmtId="0" fontId="27" fillId="0" borderId="0" xfId="0" applyFont="1" applyAlignment="1">
      <alignment vertical="center"/>
    </xf>
    <xf numFmtId="178" fontId="27" fillId="0" borderId="0" xfId="0" applyNumberFormat="1" applyFont="1" applyFill="1" applyBorder="1" applyAlignment="1">
      <alignment horizontal="distributed" vertical="center"/>
    </xf>
    <xf numFmtId="0" fontId="27" fillId="0" borderId="0" xfId="0" applyFont="1" applyBorder="1" applyAlignment="1">
      <alignment horizontal="left" vertical="center"/>
    </xf>
    <xf numFmtId="178" fontId="40" fillId="0" borderId="0" xfId="0" applyNumberFormat="1" applyFont="1" applyFill="1" applyBorder="1" applyAlignment="1">
      <alignment horizontal="distributed" vertical="center"/>
    </xf>
    <xf numFmtId="183" fontId="34" fillId="0" borderId="0" xfId="2" applyNumberFormat="1" applyFont="1" applyBorder="1" applyAlignment="1">
      <alignment horizontal="right" vertical="center"/>
    </xf>
    <xf numFmtId="183" fontId="27" fillId="0" borderId="0" xfId="2" applyNumberFormat="1" applyFont="1" applyAlignment="1">
      <alignment horizontal="right" vertical="center"/>
    </xf>
    <xf numFmtId="0" fontId="28" fillId="0" borderId="0" xfId="0" applyFont="1" applyBorder="1" applyAlignment="1">
      <alignment vertical="center"/>
    </xf>
    <xf numFmtId="178" fontId="28" fillId="0" borderId="0" xfId="0" applyNumberFormat="1" applyFont="1" applyFill="1" applyBorder="1" applyAlignment="1">
      <alignment vertical="center"/>
    </xf>
    <xf numFmtId="38" fontId="35" fillId="0" borderId="0" xfId="4" applyFont="1" applyBorder="1"/>
    <xf numFmtId="3" fontId="11" fillId="0" borderId="3" xfId="0" applyNumberFormat="1" applyFont="1" applyFill="1" applyBorder="1" applyAlignment="1">
      <alignment horizontal="right" vertical="center"/>
    </xf>
    <xf numFmtId="0" fontId="11" fillId="0" borderId="3" xfId="0" applyFont="1" applyFill="1" applyBorder="1" applyAlignment="1" applyProtection="1">
      <alignment horizontal="center" vertical="center"/>
      <protection locked="0"/>
    </xf>
    <xf numFmtId="0" fontId="11" fillId="0" borderId="3" xfId="0" applyFont="1" applyFill="1" applyBorder="1" applyAlignment="1" applyProtection="1">
      <alignment horizontal="right" vertical="center" wrapText="1"/>
      <protection locked="0"/>
    </xf>
    <xf numFmtId="0" fontId="11" fillId="0" borderId="3" xfId="0" applyFont="1" applyFill="1" applyBorder="1" applyAlignment="1" applyProtection="1">
      <alignment horizontal="right" vertical="center"/>
      <protection locked="0"/>
    </xf>
    <xf numFmtId="38" fontId="11" fillId="0" borderId="3" xfId="2" applyFont="1" applyFill="1" applyBorder="1" applyAlignment="1" applyProtection="1">
      <alignment horizontal="right" vertical="center" wrapText="1"/>
      <protection locked="0"/>
    </xf>
    <xf numFmtId="179" fontId="11" fillId="0" borderId="3" xfId="0" applyNumberFormat="1" applyFont="1" applyFill="1" applyBorder="1" applyAlignment="1">
      <alignment horizontal="right" vertical="center"/>
    </xf>
    <xf numFmtId="180" fontId="11" fillId="0" borderId="3" xfId="0" applyNumberFormat="1" applyFont="1" applyFill="1" applyBorder="1" applyAlignment="1">
      <alignment horizontal="center" vertical="center"/>
    </xf>
    <xf numFmtId="177" fontId="11" fillId="0" borderId="3" xfId="0" applyNumberFormat="1" applyFont="1" applyFill="1" applyBorder="1" applyAlignment="1">
      <alignment horizontal="right" vertical="center"/>
    </xf>
    <xf numFmtId="177" fontId="11" fillId="0" borderId="12" xfId="6" applyNumberFormat="1" applyFont="1" applyFill="1" applyBorder="1" applyAlignment="1">
      <alignment horizontal="right" vertical="center"/>
    </xf>
    <xf numFmtId="177" fontId="11" fillId="0" borderId="3" xfId="6" applyNumberFormat="1" applyFont="1" applyFill="1" applyBorder="1" applyAlignment="1">
      <alignment horizontal="right" vertical="center"/>
    </xf>
    <xf numFmtId="177" fontId="11" fillId="0" borderId="4" xfId="6" applyNumberFormat="1" applyFont="1" applyFill="1" applyBorder="1" applyAlignment="1">
      <alignment horizontal="right" vertical="center"/>
    </xf>
    <xf numFmtId="176" fontId="10" fillId="0" borderId="2" xfId="0" applyNumberFormat="1" applyFont="1" applyBorder="1" applyAlignment="1">
      <alignment horizontal="center" vertical="center"/>
    </xf>
    <xf numFmtId="187" fontId="10" fillId="0" borderId="4" xfId="0" applyNumberFormat="1" applyFont="1" applyBorder="1" applyAlignment="1">
      <alignment horizontal="right" vertical="center"/>
    </xf>
    <xf numFmtId="179" fontId="10" fillId="0" borderId="4" xfId="0" applyNumberFormat="1" applyFont="1" applyBorder="1" applyAlignment="1">
      <alignment horizontal="center" vertical="center"/>
    </xf>
    <xf numFmtId="180" fontId="10" fillId="0" borderId="4" xfId="0" applyNumberFormat="1" applyFont="1" applyBorder="1" applyAlignment="1">
      <alignment horizontal="center" vertical="center"/>
    </xf>
    <xf numFmtId="188" fontId="10" fillId="0" borderId="4" xfId="2" applyNumberFormat="1" applyFont="1" applyFill="1" applyBorder="1" applyAlignment="1">
      <alignment horizontal="right" vertical="center"/>
    </xf>
    <xf numFmtId="192" fontId="10" fillId="0" borderId="4" xfId="2" applyNumberFormat="1" applyFont="1" applyFill="1" applyBorder="1" applyAlignment="1">
      <alignment horizontal="right" vertical="center"/>
    </xf>
    <xf numFmtId="0" fontId="0" fillId="0" borderId="1" xfId="0" applyFont="1" applyBorder="1" applyAlignment="1">
      <alignment horizontal="right" vertical="center"/>
    </xf>
    <xf numFmtId="183" fontId="14" fillId="0" borderId="1" xfId="0" applyNumberFormat="1" applyFont="1" applyBorder="1" applyAlignment="1">
      <alignment horizontal="right" vertical="center"/>
    </xf>
    <xf numFmtId="183" fontId="14" fillId="0" borderId="1" xfId="2" applyNumberFormat="1" applyFont="1" applyBorder="1" applyAlignment="1">
      <alignment horizontal="right" vertical="center"/>
    </xf>
    <xf numFmtId="183" fontId="1" fillId="0" borderId="1" xfId="2" applyNumberFormat="1" applyFont="1" applyBorder="1" applyAlignment="1">
      <alignment horizontal="right" vertical="center"/>
    </xf>
    <xf numFmtId="184" fontId="1" fillId="0" borderId="1" xfId="2" applyNumberFormat="1" applyFont="1" applyBorder="1" applyAlignment="1">
      <alignment horizontal="right" vertical="center"/>
    </xf>
    <xf numFmtId="184" fontId="1" fillId="0" borderId="1" xfId="2" applyNumberFormat="1" applyFont="1" applyFill="1" applyBorder="1" applyAlignment="1">
      <alignment horizontal="right" vertical="center"/>
    </xf>
    <xf numFmtId="0" fontId="0" fillId="0" borderId="8" xfId="0" applyFont="1" applyFill="1" applyBorder="1" applyAlignment="1">
      <alignment horizontal="center" vertical="center" wrapText="1"/>
    </xf>
    <xf numFmtId="178" fontId="40" fillId="0" borderId="0" xfId="0" applyNumberFormat="1" applyFont="1" applyFill="1" applyBorder="1" applyAlignment="1">
      <alignment horizontal="center" vertical="center" wrapText="1"/>
    </xf>
    <xf numFmtId="181" fontId="40" fillId="0" borderId="0" xfId="2" applyNumberFormat="1" applyFont="1" applyFill="1" applyBorder="1" applyAlignment="1">
      <alignment horizontal="center" vertical="center" wrapText="1"/>
    </xf>
    <xf numFmtId="0" fontId="41" fillId="0" borderId="0" xfId="0" applyFont="1" applyFill="1" applyBorder="1" applyAlignment="1">
      <alignment horizontal="center" vertical="center" wrapText="1"/>
    </xf>
    <xf numFmtId="182" fontId="0" fillId="0" borderId="12" xfId="1" applyNumberFormat="1" applyFont="1" applyFill="1" applyBorder="1" applyAlignment="1">
      <alignment horizontal="right" vertical="center"/>
    </xf>
    <xf numFmtId="182" fontId="0" fillId="0" borderId="3" xfId="1" applyNumberFormat="1" applyFont="1" applyFill="1" applyBorder="1" applyAlignment="1">
      <alignment horizontal="right" vertical="center"/>
    </xf>
    <xf numFmtId="38" fontId="1" fillId="0" borderId="0" xfId="2" applyFont="1" applyFill="1" applyAlignment="1">
      <alignment vertical="center"/>
    </xf>
    <xf numFmtId="183" fontId="1" fillId="0" borderId="12" xfId="2" applyNumberFormat="1" applyFont="1" applyFill="1" applyBorder="1" applyAlignment="1">
      <alignment horizontal="right" vertical="center"/>
    </xf>
    <xf numFmtId="38" fontId="41" fillId="0" borderId="0" xfId="2" applyFont="1" applyFill="1" applyAlignment="1">
      <alignment vertical="center"/>
    </xf>
    <xf numFmtId="183" fontId="1" fillId="0" borderId="1" xfId="2" applyNumberFormat="1" applyFont="1" applyFill="1" applyBorder="1" applyAlignment="1">
      <alignment horizontal="right" vertical="center"/>
    </xf>
    <xf numFmtId="0" fontId="10" fillId="0" borderId="7" xfId="0" applyFont="1" applyFill="1" applyBorder="1" applyAlignment="1">
      <alignment horizontal="center" vertical="center" wrapText="1"/>
    </xf>
    <xf numFmtId="58" fontId="0" fillId="0" borderId="8" xfId="0" applyNumberFormat="1" applyFont="1" applyFill="1" applyBorder="1" applyAlignment="1">
      <alignment horizontal="left" vertical="center"/>
    </xf>
    <xf numFmtId="58" fontId="0" fillId="0" borderId="6" xfId="0" applyNumberFormat="1" applyFont="1" applyFill="1" applyBorder="1" applyAlignment="1">
      <alignment vertical="center"/>
    </xf>
    <xf numFmtId="0" fontId="0" fillId="0" borderId="7" xfId="0" applyFont="1" applyFill="1" applyBorder="1" applyAlignment="1">
      <alignment horizontal="left" vertical="center"/>
    </xf>
    <xf numFmtId="58" fontId="0" fillId="0" borderId="8" xfId="0" applyNumberFormat="1" applyFont="1" applyFill="1" applyBorder="1" applyAlignment="1">
      <alignment vertical="center"/>
    </xf>
    <xf numFmtId="0" fontId="0" fillId="0" borderId="5" xfId="0" applyFill="1" applyBorder="1" applyAlignment="1">
      <alignment horizontal="left" vertical="center"/>
    </xf>
    <xf numFmtId="0" fontId="0" fillId="0" borderId="8" xfId="0" applyFont="1" applyFill="1" applyBorder="1" applyAlignment="1">
      <alignment horizontal="left" vertical="center"/>
    </xf>
    <xf numFmtId="0" fontId="41" fillId="0" borderId="5" xfId="0" applyFont="1" applyFill="1" applyBorder="1" applyAlignment="1">
      <alignment horizontal="distributed" vertical="center"/>
    </xf>
    <xf numFmtId="0" fontId="14" fillId="0" borderId="8" xfId="0" applyFont="1" applyFill="1" applyBorder="1" applyAlignment="1">
      <alignment horizontal="left" vertical="center"/>
    </xf>
    <xf numFmtId="0" fontId="0" fillId="0" borderId="9" xfId="0" applyFont="1" applyFill="1" applyBorder="1" applyAlignment="1">
      <alignment horizontal="left" vertical="center"/>
    </xf>
    <xf numFmtId="0" fontId="0" fillId="0" borderId="13" xfId="0" applyFont="1" applyFill="1" applyBorder="1" applyAlignment="1">
      <alignment horizontal="distributed" vertical="center"/>
    </xf>
    <xf numFmtId="187" fontId="1" fillId="0" borderId="0" xfId="2" applyNumberFormat="1" applyFont="1" applyFill="1" applyBorder="1" applyAlignment="1">
      <alignment horizontal="center" vertical="center"/>
    </xf>
    <xf numFmtId="187" fontId="1" fillId="0" borderId="0" xfId="2" applyNumberFormat="1" applyFont="1" applyFill="1" applyBorder="1" applyAlignment="1">
      <alignment horizontal="right" vertical="center"/>
    </xf>
    <xf numFmtId="191" fontId="1" fillId="0" borderId="0" xfId="2" applyNumberFormat="1" applyFont="1" applyFill="1" applyBorder="1" applyAlignment="1">
      <alignment horizontal="right" vertical="center"/>
    </xf>
    <xf numFmtId="188" fontId="0" fillId="0" borderId="0" xfId="0" applyNumberFormat="1" applyFont="1" applyFill="1" applyBorder="1" applyAlignment="1">
      <alignment horizontal="right" vertical="center"/>
    </xf>
    <xf numFmtId="188" fontId="1" fillId="0" borderId="0" xfId="2" applyNumberFormat="1" applyFont="1" applyFill="1" applyBorder="1" applyAlignment="1">
      <alignment horizontal="right" vertical="center"/>
    </xf>
    <xf numFmtId="187" fontId="2" fillId="0" borderId="0" xfId="2" applyNumberFormat="1" applyFont="1" applyFill="1" applyBorder="1" applyAlignment="1">
      <alignment horizontal="left" vertical="center"/>
    </xf>
    <xf numFmtId="0" fontId="46" fillId="0" borderId="0" xfId="6" quotePrefix="1" applyFont="1" applyFill="1"/>
    <xf numFmtId="0" fontId="41" fillId="0" borderId="9" xfId="0" applyFont="1" applyBorder="1" applyAlignment="1">
      <alignment vertical="center"/>
    </xf>
    <xf numFmtId="0" fontId="43" fillId="0" borderId="8" xfId="0" applyFont="1" applyBorder="1" applyAlignment="1">
      <alignment vertical="center"/>
    </xf>
    <xf numFmtId="0" fontId="43" fillId="0" borderId="0" xfId="0" applyFont="1" applyAlignment="1">
      <alignment vertical="center"/>
    </xf>
    <xf numFmtId="0" fontId="0" fillId="0" borderId="8" xfId="0" applyFill="1" applyBorder="1" applyAlignment="1">
      <alignment vertical="center"/>
    </xf>
    <xf numFmtId="0" fontId="41" fillId="0" borderId="8" xfId="0" applyFont="1" applyFill="1" applyBorder="1" applyAlignment="1">
      <alignment vertical="center"/>
    </xf>
    <xf numFmtId="58" fontId="0" fillId="0" borderId="7" xfId="0" applyNumberFormat="1" applyFont="1" applyBorder="1" applyAlignment="1">
      <alignment horizontal="distributed" vertical="center"/>
    </xf>
    <xf numFmtId="0" fontId="47" fillId="0" borderId="0" xfId="0" applyFont="1" applyFill="1" applyAlignment="1">
      <alignment vertical="center"/>
    </xf>
    <xf numFmtId="184" fontId="0" fillId="0" borderId="0" xfId="0" applyNumberFormat="1" applyFont="1" applyFill="1" applyProtection="1">
      <alignment vertical="center"/>
    </xf>
    <xf numFmtId="189" fontId="0" fillId="0" borderId="0" xfId="2" applyNumberFormat="1" applyFont="1" applyFill="1" applyBorder="1" applyAlignment="1" applyProtection="1">
      <alignment vertical="center"/>
    </xf>
    <xf numFmtId="185" fontId="0" fillId="0" borderId="0" xfId="2" applyNumberFormat="1" applyFont="1" applyFill="1" applyBorder="1" applyAlignment="1" applyProtection="1">
      <alignment vertical="center"/>
    </xf>
    <xf numFmtId="184" fontId="0" fillId="0" borderId="0" xfId="2" applyNumberFormat="1" applyFont="1" applyFill="1" applyBorder="1" applyAlignment="1" applyProtection="1">
      <alignment horizontal="right"/>
    </xf>
    <xf numFmtId="187" fontId="1" fillId="0" borderId="3" xfId="2" applyNumberFormat="1" applyFont="1" applyFill="1" applyBorder="1" applyAlignment="1" applyProtection="1">
      <alignment horizontal="center" vertical="center"/>
    </xf>
    <xf numFmtId="184" fontId="0" fillId="0" borderId="0" xfId="0" applyNumberFormat="1" applyFill="1" applyProtection="1">
      <alignment vertical="center"/>
    </xf>
    <xf numFmtId="185" fontId="0" fillId="0" borderId="0" xfId="0" applyNumberFormat="1" applyFont="1" applyFill="1" applyProtection="1">
      <alignment vertical="center"/>
    </xf>
    <xf numFmtId="184" fontId="0" fillId="0" borderId="0" xfId="2" applyNumberFormat="1" applyFont="1" applyFill="1" applyAlignment="1" applyProtection="1">
      <alignment horizontal="right" vertical="center"/>
    </xf>
    <xf numFmtId="187" fontId="0" fillId="0" borderId="0" xfId="0" applyNumberFormat="1" applyFont="1" applyFill="1" applyProtection="1">
      <alignment vertical="center"/>
    </xf>
    <xf numFmtId="184" fontId="18" fillId="0" borderId="0" xfId="2" applyNumberFormat="1" applyFont="1" applyFill="1" applyBorder="1" applyAlignment="1" applyProtection="1">
      <alignment horizontal="right" vertical="center"/>
    </xf>
    <xf numFmtId="185" fontId="0" fillId="0" borderId="3" xfId="2" applyNumberFormat="1" applyFont="1" applyFill="1" applyBorder="1" applyAlignment="1" applyProtection="1">
      <alignment vertical="center"/>
    </xf>
    <xf numFmtId="185" fontId="1" fillId="0" borderId="3" xfId="2" applyNumberFormat="1" applyFont="1" applyFill="1" applyBorder="1" applyAlignment="1" applyProtection="1">
      <alignment vertical="center"/>
    </xf>
    <xf numFmtId="185" fontId="1" fillId="0" borderId="0" xfId="2" applyNumberFormat="1" applyFont="1" applyFill="1" applyBorder="1" applyAlignment="1" applyProtection="1">
      <alignment vertical="center"/>
    </xf>
    <xf numFmtId="185" fontId="1" fillId="0" borderId="8" xfId="2" applyNumberFormat="1" applyFont="1" applyFill="1" applyBorder="1" applyAlignment="1" applyProtection="1">
      <alignment vertical="center"/>
    </xf>
    <xf numFmtId="187" fontId="24" fillId="0" borderId="1" xfId="0" applyNumberFormat="1" applyFont="1" applyFill="1" applyBorder="1" applyAlignment="1" applyProtection="1">
      <alignment horizontal="center" vertical="center" wrapText="1"/>
    </xf>
    <xf numFmtId="187" fontId="23" fillId="0" borderId="1" xfId="0" applyNumberFormat="1" applyFont="1" applyFill="1" applyBorder="1" applyAlignment="1" applyProtection="1">
      <alignment horizontal="center" vertical="center" wrapText="1"/>
    </xf>
    <xf numFmtId="185" fontId="10" fillId="0" borderId="4" xfId="2" applyNumberFormat="1" applyFont="1" applyFill="1" applyBorder="1" applyAlignment="1" applyProtection="1">
      <alignment vertical="center"/>
    </xf>
    <xf numFmtId="185" fontId="10" fillId="0" borderId="4" xfId="2" applyNumberFormat="1" applyFont="1" applyFill="1" applyBorder="1" applyAlignment="1">
      <alignment horizontal="right" vertical="center"/>
    </xf>
    <xf numFmtId="185" fontId="1" fillId="0" borderId="8" xfId="2" applyNumberFormat="1" applyFont="1" applyFill="1" applyBorder="1" applyAlignment="1" applyProtection="1">
      <alignment horizontal="right" vertical="center"/>
    </xf>
    <xf numFmtId="184" fontId="26" fillId="0" borderId="4" xfId="0" applyNumberFormat="1" applyFont="1" applyFill="1" applyBorder="1" applyAlignment="1">
      <alignment horizontal="center" vertical="center" wrapText="1"/>
    </xf>
    <xf numFmtId="187" fontId="1" fillId="0" borderId="8" xfId="2" applyNumberFormat="1" applyFont="1" applyFill="1" applyBorder="1" applyAlignment="1" applyProtection="1">
      <alignment horizontal="distributed" vertical="center"/>
    </xf>
    <xf numFmtId="187" fontId="1" fillId="0" borderId="3" xfId="2" applyNumberFormat="1" applyFont="1" applyFill="1" applyBorder="1" applyAlignment="1" applyProtection="1">
      <alignment horizontal="distributed" vertical="center"/>
    </xf>
    <xf numFmtId="187" fontId="0" fillId="0" borderId="8" xfId="2" applyNumberFormat="1" applyFont="1" applyFill="1" applyBorder="1" applyAlignment="1" applyProtection="1">
      <alignment horizontal="distributed" vertical="center"/>
    </xf>
    <xf numFmtId="185" fontId="1" fillId="0" borderId="3" xfId="2" applyNumberFormat="1" applyFont="1" applyFill="1" applyBorder="1" applyAlignment="1" applyProtection="1">
      <alignment horizontal="right" vertical="center"/>
    </xf>
    <xf numFmtId="185" fontId="0" fillId="0" borderId="3" xfId="0" applyNumberFormat="1" applyFont="1" applyFill="1" applyBorder="1" applyAlignment="1" applyProtection="1">
      <alignment vertical="center"/>
    </xf>
    <xf numFmtId="185" fontId="0" fillId="0" borderId="3" xfId="0" applyNumberFormat="1" applyFont="1" applyFill="1" applyBorder="1" applyAlignment="1" applyProtection="1">
      <alignment horizontal="right" vertical="center"/>
    </xf>
    <xf numFmtId="185" fontId="1" fillId="0" borderId="5" xfId="2" applyNumberFormat="1" applyFont="1" applyFill="1" applyBorder="1" applyAlignment="1" applyProtection="1">
      <alignment vertical="center"/>
    </xf>
    <xf numFmtId="187" fontId="10" fillId="0" borderId="9" xfId="2" applyNumberFormat="1" applyFont="1" applyFill="1" applyBorder="1" applyAlignment="1" applyProtection="1">
      <alignment horizontal="distributed" vertical="center"/>
    </xf>
    <xf numFmtId="187" fontId="10" fillId="0" borderId="4" xfId="0" applyNumberFormat="1" applyFont="1" applyFill="1" applyBorder="1" applyAlignment="1" applyProtection="1">
      <alignment horizontal="right" vertical="center"/>
      <protection locked="0"/>
    </xf>
    <xf numFmtId="187" fontId="0" fillId="0" borderId="3" xfId="2" applyNumberFormat="1" applyFont="1" applyFill="1" applyBorder="1" applyAlignment="1" applyProtection="1">
      <alignment horizontal="right" vertical="center"/>
    </xf>
    <xf numFmtId="187" fontId="0" fillId="0" borderId="3" xfId="0" applyNumberFormat="1" applyFont="1" applyFill="1" applyBorder="1" applyAlignment="1" applyProtection="1">
      <alignment horizontal="right" vertical="center"/>
    </xf>
    <xf numFmtId="187" fontId="1" fillId="0" borderId="3" xfId="2" applyNumberFormat="1" applyFont="1" applyFill="1" applyBorder="1" applyAlignment="1" applyProtection="1">
      <alignment horizontal="right" vertical="center"/>
    </xf>
    <xf numFmtId="185" fontId="0" fillId="0" borderId="3" xfId="2" applyNumberFormat="1" applyFont="1" applyFill="1" applyBorder="1" applyAlignment="1" applyProtection="1">
      <alignment horizontal="right" vertical="center"/>
    </xf>
    <xf numFmtId="180" fontId="1" fillId="0" borderId="3" xfId="0" applyNumberFormat="1" applyFont="1" applyFill="1" applyBorder="1" applyAlignment="1" applyProtection="1">
      <alignment horizontal="right" vertical="center"/>
    </xf>
    <xf numFmtId="185" fontId="10" fillId="0" borderId="4" xfId="2" applyNumberFormat="1" applyFont="1" applyFill="1" applyBorder="1" applyAlignment="1" applyProtection="1">
      <alignment horizontal="right" vertical="center"/>
      <protection locked="0"/>
    </xf>
    <xf numFmtId="187" fontId="10" fillId="0" borderId="4" xfId="2" applyNumberFormat="1" applyFont="1" applyFill="1" applyBorder="1" applyAlignment="1" applyProtection="1">
      <alignment horizontal="distributed" vertical="center"/>
    </xf>
    <xf numFmtId="184" fontId="1" fillId="0" borderId="0" xfId="0" applyNumberFormat="1" applyFont="1" applyFill="1">
      <alignment vertical="center"/>
    </xf>
    <xf numFmtId="185" fontId="1" fillId="0" borderId="0" xfId="0" applyNumberFormat="1" applyFont="1" applyFill="1">
      <alignment vertical="center"/>
    </xf>
    <xf numFmtId="180" fontId="1" fillId="0" borderId="3" xfId="2" applyNumberFormat="1" applyFont="1" applyFill="1" applyBorder="1" applyAlignment="1" applyProtection="1">
      <alignment horizontal="right" vertical="center"/>
    </xf>
    <xf numFmtId="185" fontId="1" fillId="0" borderId="0" xfId="0" applyNumberFormat="1" applyFont="1" applyFill="1" applyBorder="1" applyAlignment="1">
      <alignment horizontal="center" vertical="center"/>
    </xf>
    <xf numFmtId="187" fontId="10" fillId="0" borderId="4" xfId="2" applyNumberFormat="1" applyFont="1" applyFill="1" applyBorder="1" applyAlignment="1" applyProtection="1">
      <alignment horizontal="right" vertical="center"/>
      <protection locked="0"/>
    </xf>
    <xf numFmtId="180" fontId="10" fillId="0" borderId="4" xfId="0" applyNumberFormat="1" applyFont="1" applyFill="1" applyBorder="1" applyAlignment="1" applyProtection="1">
      <alignment horizontal="right" vertical="center"/>
      <protection locked="0"/>
    </xf>
    <xf numFmtId="185" fontId="10" fillId="0" borderId="2" xfId="2" applyNumberFormat="1" applyFont="1" applyFill="1" applyBorder="1" applyAlignment="1" applyProtection="1">
      <alignment horizontal="right" vertical="center"/>
      <protection locked="0"/>
    </xf>
    <xf numFmtId="185" fontId="10" fillId="0" borderId="1" xfId="2" applyNumberFormat="1" applyFont="1" applyFill="1" applyBorder="1" applyAlignment="1" applyProtection="1">
      <alignment horizontal="right" vertical="center"/>
      <protection locked="0"/>
    </xf>
    <xf numFmtId="185" fontId="10" fillId="0" borderId="1" xfId="0" applyNumberFormat="1" applyFont="1" applyFill="1" applyBorder="1" applyAlignment="1" applyProtection="1">
      <alignment horizontal="right" vertical="center"/>
      <protection locked="0"/>
    </xf>
    <xf numFmtId="187" fontId="10" fillId="0" borderId="4" xfId="2" applyNumberFormat="1" applyFont="1" applyFill="1" applyBorder="1" applyAlignment="1" applyProtection="1">
      <alignment horizontal="center" vertical="center"/>
    </xf>
    <xf numFmtId="189" fontId="10" fillId="0" borderId="4" xfId="2" applyNumberFormat="1" applyFont="1" applyFill="1" applyBorder="1" applyAlignment="1" applyProtection="1">
      <alignment horizontal="right" vertical="center"/>
      <protection locked="0"/>
    </xf>
    <xf numFmtId="185" fontId="26" fillId="0" borderId="1" xfId="2" applyNumberFormat="1" applyFont="1" applyFill="1" applyBorder="1" applyAlignment="1" applyProtection="1">
      <alignment vertical="center" shrinkToFit="1"/>
      <protection locked="0"/>
    </xf>
    <xf numFmtId="185" fontId="26" fillId="0" borderId="4" xfId="2" applyNumberFormat="1" applyFont="1" applyFill="1" applyBorder="1" applyAlignment="1" applyProtection="1">
      <alignment vertical="center" shrinkToFit="1"/>
      <protection locked="0"/>
    </xf>
    <xf numFmtId="187" fontId="0" fillId="0" borderId="5" xfId="0" applyNumberFormat="1" applyFont="1" applyFill="1" applyBorder="1" applyAlignment="1" applyProtection="1">
      <alignment horizontal="right" vertical="center"/>
      <protection locked="0"/>
    </xf>
    <xf numFmtId="188" fontId="0" fillId="0" borderId="3" xfId="2" applyNumberFormat="1" applyFont="1" applyFill="1" applyBorder="1" applyAlignment="1" applyProtection="1">
      <alignment horizontal="right" vertical="center"/>
      <protection locked="0"/>
    </xf>
    <xf numFmtId="187" fontId="0" fillId="0" borderId="3" xfId="2" applyNumberFormat="1" applyFont="1" applyFill="1" applyBorder="1" applyAlignment="1" applyProtection="1">
      <alignment horizontal="right" vertical="center"/>
      <protection locked="0"/>
    </xf>
    <xf numFmtId="188" fontId="10" fillId="0" borderId="4" xfId="2" applyNumberFormat="1" applyFont="1" applyFill="1" applyBorder="1" applyAlignment="1" applyProtection="1">
      <alignment horizontal="right" vertical="center"/>
      <protection locked="0"/>
    </xf>
    <xf numFmtId="187" fontId="10" fillId="0" borderId="2" xfId="2" applyNumberFormat="1" applyFont="1" applyFill="1" applyBorder="1" applyAlignment="1" applyProtection="1">
      <alignment vertical="center"/>
      <protection locked="0"/>
    </xf>
    <xf numFmtId="187" fontId="10" fillId="0" borderId="4" xfId="2" applyNumberFormat="1" applyFont="1" applyFill="1" applyBorder="1" applyAlignment="1" applyProtection="1">
      <alignment vertical="center"/>
      <protection locked="0"/>
    </xf>
    <xf numFmtId="0" fontId="14" fillId="0" borderId="0" xfId="0" applyFont="1" applyBorder="1" applyAlignment="1">
      <alignment horizontal="left" vertical="center"/>
    </xf>
    <xf numFmtId="0" fontId="14" fillId="0" borderId="0" xfId="0" applyFont="1" applyBorder="1" applyAlignment="1">
      <alignment horizontal="distributed" vertical="center"/>
    </xf>
    <xf numFmtId="0" fontId="14" fillId="0" borderId="0" xfId="0" applyFont="1" applyBorder="1" applyAlignment="1">
      <alignment horizontal="center" vertical="center"/>
    </xf>
    <xf numFmtId="183" fontId="14" fillId="0" borderId="0" xfId="2" applyNumberFormat="1" applyFont="1" applyBorder="1" applyAlignment="1">
      <alignment horizontal="right" vertical="center"/>
    </xf>
    <xf numFmtId="178" fontId="14" fillId="0" borderId="0" xfId="0" applyNumberFormat="1" applyFont="1" applyFill="1" applyBorder="1" applyAlignment="1">
      <alignment vertical="center"/>
    </xf>
    <xf numFmtId="0" fontId="14" fillId="0" borderId="0" xfId="0" applyFont="1" applyAlignment="1"/>
    <xf numFmtId="0" fontId="45" fillId="0" borderId="0" xfId="0" applyFont="1" applyFill="1">
      <alignment vertical="center"/>
    </xf>
    <xf numFmtId="38" fontId="18" fillId="0" borderId="3" xfId="4" applyFont="1" applyBorder="1"/>
    <xf numFmtId="189" fontId="1" fillId="0" borderId="1" xfId="2" applyNumberFormat="1" applyFont="1" applyFill="1" applyBorder="1" applyAlignment="1" applyProtection="1">
      <alignment horizontal="right" vertical="center"/>
      <protection locked="0"/>
    </xf>
    <xf numFmtId="185" fontId="1" fillId="0" borderId="1" xfId="2" applyNumberFormat="1" applyFont="1" applyFill="1" applyBorder="1" applyAlignment="1" applyProtection="1">
      <alignment horizontal="right" vertical="center"/>
      <protection locked="0"/>
    </xf>
    <xf numFmtId="0" fontId="11" fillId="0" borderId="12" xfId="0" applyFont="1" applyFill="1" applyBorder="1" applyAlignment="1" applyProtection="1">
      <alignment horizontal="center" vertical="center" wrapText="1"/>
      <protection locked="0"/>
    </xf>
    <xf numFmtId="38" fontId="11" fillId="0" borderId="12" xfId="2" applyFont="1" applyFill="1" applyBorder="1" applyProtection="1">
      <alignment vertical="center"/>
      <protection locked="0"/>
    </xf>
    <xf numFmtId="0" fontId="11" fillId="0" borderId="3" xfId="0" applyFont="1" applyFill="1" applyBorder="1" applyAlignment="1" applyProtection="1">
      <alignment horizontal="center" vertical="center" wrapText="1"/>
      <protection locked="0"/>
    </xf>
    <xf numFmtId="38" fontId="11" fillId="0" borderId="3" xfId="2" applyFont="1" applyFill="1" applyBorder="1" applyProtection="1">
      <alignment vertical="center"/>
      <protection locked="0"/>
    </xf>
    <xf numFmtId="49" fontId="11" fillId="0" borderId="3" xfId="0" applyNumberFormat="1" applyFont="1" applyFill="1" applyBorder="1" applyAlignment="1" applyProtection="1">
      <alignment horizontal="center" vertical="center" wrapText="1"/>
      <protection locked="0"/>
    </xf>
    <xf numFmtId="49" fontId="11" fillId="0" borderId="4" xfId="0" applyNumberFormat="1" applyFont="1" applyFill="1" applyBorder="1" applyAlignment="1" applyProtection="1">
      <alignment horizontal="center" vertical="center" wrapText="1"/>
      <protection locked="0"/>
    </xf>
    <xf numFmtId="38" fontId="11" fillId="0" borderId="4" xfId="2" applyFont="1" applyFill="1" applyBorder="1" applyProtection="1">
      <alignment vertical="center"/>
      <protection locked="0"/>
    </xf>
    <xf numFmtId="0" fontId="36" fillId="0" borderId="0" xfId="0" applyFont="1" applyFill="1" applyAlignment="1">
      <alignment horizontal="right" vertical="center"/>
    </xf>
    <xf numFmtId="0" fontId="11" fillId="0" borderId="12" xfId="0" applyFont="1" applyFill="1" applyBorder="1" applyAlignment="1" applyProtection="1">
      <alignment horizontal="center" vertical="center"/>
      <protection locked="0"/>
    </xf>
    <xf numFmtId="3" fontId="11" fillId="0" borderId="12" xfId="0" applyNumberFormat="1" applyFont="1" applyFill="1" applyBorder="1" applyProtection="1">
      <alignment vertical="center"/>
      <protection locked="0"/>
    </xf>
    <xf numFmtId="56" fontId="11" fillId="0" borderId="3" xfId="0" quotePrefix="1" applyNumberFormat="1" applyFont="1" applyFill="1" applyBorder="1" applyAlignment="1" applyProtection="1">
      <alignment horizontal="center" vertical="center"/>
      <protection locked="0"/>
    </xf>
    <xf numFmtId="49" fontId="11" fillId="0" borderId="4" xfId="0" quotePrefix="1" applyNumberFormat="1" applyFont="1" applyFill="1" applyBorder="1" applyAlignment="1" applyProtection="1">
      <alignment horizontal="center" vertical="center"/>
      <protection locked="0"/>
    </xf>
    <xf numFmtId="0" fontId="11" fillId="0" borderId="0" xfId="0" applyFont="1" applyFill="1" applyAlignment="1" applyProtection="1">
      <alignment horizontal="right" vertical="center"/>
      <protection locked="0"/>
    </xf>
    <xf numFmtId="0" fontId="11" fillId="0" borderId="0" xfId="0" applyFont="1" applyFill="1" applyProtection="1">
      <alignment vertical="center"/>
      <protection locked="0"/>
    </xf>
    <xf numFmtId="49" fontId="11" fillId="0" borderId="0" xfId="0" applyNumberFormat="1" applyFont="1" applyFill="1" applyAlignment="1" applyProtection="1">
      <alignment horizontal="right" vertical="center"/>
      <protection locked="0"/>
    </xf>
    <xf numFmtId="0" fontId="11" fillId="0" borderId="0" xfId="0" quotePrefix="1" applyFont="1" applyFill="1" applyAlignment="1" applyProtection="1">
      <alignment horizontal="right" vertical="center"/>
      <protection locked="0"/>
    </xf>
    <xf numFmtId="0" fontId="11" fillId="0" borderId="0" xfId="0" applyFont="1" applyFill="1" applyAlignment="1" applyProtection="1">
      <alignment vertical="center"/>
      <protection locked="0"/>
    </xf>
    <xf numFmtId="38" fontId="19" fillId="0" borderId="12" xfId="4" applyFont="1" applyFill="1" applyBorder="1"/>
    <xf numFmtId="38" fontId="19" fillId="0" borderId="12" xfId="4" applyFont="1" applyBorder="1"/>
    <xf numFmtId="38" fontId="19" fillId="0" borderId="3" xfId="4" applyFont="1" applyBorder="1"/>
    <xf numFmtId="0" fontId="19" fillId="0" borderId="3" xfId="0" applyFont="1" applyBorder="1" applyAlignment="1"/>
    <xf numFmtId="181" fontId="23" fillId="0" borderId="0" xfId="2" applyNumberFormat="1" applyFont="1" applyFill="1" applyBorder="1" applyAlignment="1">
      <alignment vertical="center" wrapText="1"/>
    </xf>
    <xf numFmtId="185" fontId="10" fillId="0" borderId="1" xfId="2" applyNumberFormat="1" applyFont="1" applyFill="1" applyBorder="1" applyAlignment="1" applyProtection="1">
      <alignment vertical="center" shrinkToFit="1"/>
      <protection locked="0"/>
    </xf>
    <xf numFmtId="185" fontId="10" fillId="0" borderId="1" xfId="0" applyNumberFormat="1" applyFont="1" applyFill="1" applyBorder="1" applyAlignment="1" applyProtection="1">
      <alignment vertical="center" shrinkToFit="1"/>
      <protection locked="0"/>
    </xf>
    <xf numFmtId="185" fontId="10" fillId="0" borderId="4" xfId="2" applyNumberFormat="1" applyFont="1" applyFill="1" applyBorder="1" applyAlignment="1" applyProtection="1">
      <alignment vertical="center" shrinkToFit="1"/>
      <protection locked="0"/>
    </xf>
    <xf numFmtId="185" fontId="10" fillId="0" borderId="4" xfId="0" applyNumberFormat="1" applyFont="1" applyFill="1" applyBorder="1" applyAlignment="1" applyProtection="1">
      <alignment vertical="center" shrinkToFit="1"/>
      <protection locked="0"/>
    </xf>
    <xf numFmtId="185" fontId="1" fillId="0" borderId="5" xfId="2" applyNumberFormat="1" applyFont="1" applyFill="1" applyBorder="1" applyAlignment="1" applyProtection="1">
      <alignment horizontal="right" vertical="center"/>
      <protection locked="0"/>
    </xf>
    <xf numFmtId="189" fontId="1" fillId="0" borderId="3" xfId="2" applyNumberFormat="1" applyFont="1" applyFill="1" applyBorder="1" applyAlignment="1" applyProtection="1">
      <alignment horizontal="right" vertical="center"/>
      <protection locked="0"/>
    </xf>
    <xf numFmtId="185" fontId="1" fillId="0" borderId="13" xfId="2" applyNumberFormat="1" applyFont="1" applyFill="1" applyBorder="1" applyAlignment="1" applyProtection="1">
      <alignment horizontal="right" vertical="center"/>
      <protection locked="0"/>
    </xf>
    <xf numFmtId="189" fontId="1" fillId="0" borderId="13" xfId="2" applyNumberFormat="1" applyFont="1" applyFill="1" applyBorder="1" applyAlignment="1" applyProtection="1">
      <alignment horizontal="right" vertical="center"/>
      <protection locked="0"/>
    </xf>
    <xf numFmtId="185" fontId="1" fillId="0" borderId="1" xfId="0" applyNumberFormat="1" applyFont="1" applyFill="1" applyBorder="1" applyAlignment="1" applyProtection="1">
      <alignment horizontal="right" vertical="center"/>
      <protection locked="0"/>
    </xf>
    <xf numFmtId="0" fontId="11" fillId="0" borderId="4" xfId="0" applyFont="1" applyFill="1" applyBorder="1" applyAlignment="1" applyProtection="1">
      <alignment horizontal="center" vertical="center"/>
      <protection locked="0"/>
    </xf>
    <xf numFmtId="0" fontId="11" fillId="0" borderId="4" xfId="0" applyFont="1" applyFill="1" applyBorder="1" applyAlignment="1" applyProtection="1">
      <alignment horizontal="right" vertical="center" wrapText="1"/>
      <protection locked="0"/>
    </xf>
    <xf numFmtId="0" fontId="11" fillId="0" borderId="4" xfId="0" applyFont="1" applyFill="1" applyBorder="1" applyAlignment="1" applyProtection="1">
      <alignment horizontal="right" vertical="center"/>
      <protection locked="0"/>
    </xf>
    <xf numFmtId="38" fontId="11" fillId="0" borderId="4" xfId="2" applyFont="1" applyFill="1" applyBorder="1" applyAlignment="1" applyProtection="1">
      <alignment horizontal="right" vertical="center" wrapText="1"/>
      <protection locked="0"/>
    </xf>
    <xf numFmtId="180" fontId="0" fillId="0" borderId="0" xfId="2" applyNumberFormat="1" applyFont="1">
      <alignment vertical="center"/>
    </xf>
    <xf numFmtId="180" fontId="0" fillId="0" borderId="0" xfId="2" applyNumberFormat="1" applyFont="1" applyFill="1">
      <alignment vertical="center"/>
    </xf>
    <xf numFmtId="180" fontId="22" fillId="0" borderId="0" xfId="2" applyNumberFormat="1" applyFont="1">
      <alignment vertical="center"/>
    </xf>
    <xf numFmtId="180" fontId="1" fillId="0" borderId="0" xfId="2" applyNumberFormat="1" applyFont="1">
      <alignment vertical="center"/>
    </xf>
    <xf numFmtId="180" fontId="0" fillId="0" borderId="0" xfId="2" applyNumberFormat="1" applyFont="1" applyAlignment="1">
      <alignment horizontal="right" vertical="center"/>
    </xf>
    <xf numFmtId="180" fontId="10" fillId="0" borderId="1" xfId="2" applyNumberFormat="1" applyFont="1" applyBorder="1" applyAlignment="1">
      <alignment horizontal="center" vertical="center"/>
    </xf>
    <xf numFmtId="180" fontId="10" fillId="0" borderId="0" xfId="2" applyNumberFormat="1" applyFont="1" applyBorder="1" applyAlignment="1">
      <alignment horizontal="center"/>
    </xf>
    <xf numFmtId="180" fontId="18" fillId="0" borderId="0" xfId="2" applyNumberFormat="1" applyFont="1" applyBorder="1" applyAlignment="1">
      <alignment horizontal="right"/>
    </xf>
    <xf numFmtId="180" fontId="1" fillId="0" borderId="0" xfId="2" applyNumberFormat="1" applyFont="1" applyBorder="1" applyAlignment="1">
      <alignment horizontal="center"/>
    </xf>
    <xf numFmtId="183" fontId="10" fillId="0" borderId="4" xfId="2" applyNumberFormat="1" applyFont="1" applyBorder="1" applyAlignment="1">
      <alignment horizontal="right" vertical="center"/>
    </xf>
    <xf numFmtId="182" fontId="0" fillId="0" borderId="3" xfId="1" applyNumberFormat="1" applyFont="1" applyBorder="1" applyAlignment="1">
      <alignment horizontal="right" vertical="center"/>
    </xf>
    <xf numFmtId="182" fontId="0" fillId="0" borderId="4" xfId="1" applyNumberFormat="1" applyFont="1" applyBorder="1" applyAlignment="1">
      <alignment horizontal="right" vertical="center"/>
    </xf>
    <xf numFmtId="10" fontId="0" fillId="0" borderId="0" xfId="1" applyNumberFormat="1" applyFont="1">
      <alignment vertical="center"/>
    </xf>
    <xf numFmtId="10" fontId="22" fillId="0" borderId="0" xfId="1" applyNumberFormat="1" applyFont="1">
      <alignment vertical="center"/>
    </xf>
    <xf numFmtId="10" fontId="10" fillId="0" borderId="0" xfId="1" applyNumberFormat="1" applyFont="1" applyFill="1" applyBorder="1" applyAlignment="1">
      <alignment vertical="center" wrapText="1"/>
    </xf>
    <xf numFmtId="10" fontId="0" fillId="0" borderId="0" xfId="1" applyNumberFormat="1" applyFont="1" applyBorder="1" applyAlignment="1">
      <alignment vertical="center"/>
    </xf>
    <xf numFmtId="195" fontId="0" fillId="0" borderId="0" xfId="1" applyNumberFormat="1" applyFont="1" applyBorder="1" applyAlignment="1">
      <alignment vertical="center"/>
    </xf>
    <xf numFmtId="182" fontId="0" fillId="0" borderId="0" xfId="2" applyNumberFormat="1" applyFont="1" applyBorder="1" applyAlignment="1">
      <alignment horizontal="right" vertical="center"/>
    </xf>
    <xf numFmtId="182" fontId="0" fillId="0" borderId="0" xfId="1" applyNumberFormat="1" applyFont="1" applyBorder="1" applyAlignment="1">
      <alignment horizontal="right" vertical="center"/>
    </xf>
    <xf numFmtId="0" fontId="18" fillId="0" borderId="3" xfId="0" applyFont="1" applyBorder="1" applyAlignment="1"/>
    <xf numFmtId="0" fontId="15" fillId="0" borderId="10" xfId="7" applyFill="1" applyBorder="1"/>
    <xf numFmtId="38" fontId="18" fillId="0" borderId="10" xfId="4" applyFont="1" applyFill="1" applyBorder="1"/>
    <xf numFmtId="38" fontId="11" fillId="0" borderId="10" xfId="4" applyFont="1" applyFill="1" applyBorder="1" applyAlignment="1">
      <alignment horizontal="right"/>
    </xf>
    <xf numFmtId="185" fontId="0" fillId="0" borderId="3" xfId="0" applyNumberFormat="1" applyFont="1" applyFill="1" applyBorder="1" applyAlignment="1" applyProtection="1">
      <alignment vertical="center"/>
      <protection locked="0"/>
    </xf>
    <xf numFmtId="0" fontId="11" fillId="0" borderId="0" xfId="0" applyFont="1" applyFill="1" applyAlignment="1">
      <alignment horizontal="left" vertical="center"/>
    </xf>
    <xf numFmtId="0" fontId="11" fillId="0" borderId="0" xfId="6" applyFont="1" applyFill="1" applyAlignment="1">
      <alignment vertical="center" shrinkToFit="1"/>
    </xf>
    <xf numFmtId="0" fontId="11" fillId="0" borderId="0" xfId="6" applyFont="1" applyFill="1" applyAlignment="1">
      <alignment shrinkToFit="1"/>
    </xf>
    <xf numFmtId="194" fontId="11" fillId="0" borderId="0" xfId="6" applyNumberFormat="1" applyFont="1" applyFill="1" applyAlignment="1">
      <alignment shrinkToFit="1"/>
    </xf>
    <xf numFmtId="0" fontId="18" fillId="0" borderId="3" xfId="0" applyFont="1" applyFill="1" applyBorder="1" applyAlignment="1"/>
    <xf numFmtId="0" fontId="18" fillId="0" borderId="4" xfId="0" applyFont="1" applyFill="1" applyBorder="1" applyAlignment="1"/>
    <xf numFmtId="49" fontId="11" fillId="0" borderId="0" xfId="0" applyNumberFormat="1" applyFont="1" applyFill="1" applyAlignment="1">
      <alignment horizontal="left" vertical="center"/>
    </xf>
    <xf numFmtId="187" fontId="0" fillId="0" borderId="4" xfId="0" applyNumberFormat="1" applyFont="1" applyFill="1" applyBorder="1" applyAlignment="1">
      <alignment horizontal="center" vertical="center"/>
    </xf>
    <xf numFmtId="187" fontId="1" fillId="0" borderId="9" xfId="2" applyNumberFormat="1" applyFont="1" applyFill="1" applyBorder="1" applyAlignment="1">
      <alignment horizontal="right" vertical="center"/>
    </xf>
    <xf numFmtId="187" fontId="1" fillId="0" borderId="4" xfId="2" applyNumberFormat="1" applyFont="1" applyFill="1" applyBorder="1" applyAlignment="1">
      <alignment horizontal="right" vertical="center"/>
    </xf>
    <xf numFmtId="188" fontId="1" fillId="0" borderId="4" xfId="2" applyNumberFormat="1" applyFont="1" applyFill="1" applyBorder="1" applyAlignment="1">
      <alignment vertical="center"/>
    </xf>
    <xf numFmtId="38" fontId="37" fillId="0" borderId="0" xfId="4" applyFont="1" applyBorder="1"/>
    <xf numFmtId="188" fontId="1" fillId="0" borderId="3" xfId="2" applyNumberFormat="1" applyFont="1" applyFill="1" applyBorder="1" applyAlignment="1" applyProtection="1">
      <alignment horizontal="right" vertical="center"/>
      <protection locked="0"/>
    </xf>
    <xf numFmtId="187" fontId="1" fillId="0" borderId="3" xfId="2" applyNumberFormat="1" applyFont="1" applyFill="1" applyBorder="1" applyAlignment="1" applyProtection="1">
      <alignment horizontal="right" vertical="center"/>
      <protection locked="0"/>
    </xf>
    <xf numFmtId="184" fontId="23" fillId="0" borderId="1" xfId="0" applyNumberFormat="1" applyFont="1" applyFill="1" applyBorder="1" applyAlignment="1">
      <alignment horizontal="center" vertical="center" wrapText="1"/>
    </xf>
    <xf numFmtId="187" fontId="1" fillId="0" borderId="5" xfId="2" applyNumberFormat="1" applyFont="1" applyFill="1" applyBorder="1" applyAlignment="1" applyProtection="1">
      <alignment vertical="center"/>
      <protection locked="0"/>
    </xf>
    <xf numFmtId="187" fontId="1" fillId="0" borderId="3" xfId="2" applyNumberFormat="1" applyFont="1" applyFill="1" applyBorder="1" applyAlignment="1" applyProtection="1">
      <alignment vertical="center"/>
      <protection locked="0"/>
    </xf>
    <xf numFmtId="187" fontId="1" fillId="0" borderId="3" xfId="2" applyNumberFormat="1" applyFont="1" applyFill="1" applyBorder="1" applyAlignment="1" applyProtection="1">
      <alignment vertical="center"/>
    </xf>
    <xf numFmtId="187" fontId="1" fillId="0" borderId="3" xfId="0" applyNumberFormat="1" applyFont="1" applyFill="1" applyBorder="1" applyAlignment="1" applyProtection="1">
      <alignment vertical="center"/>
    </xf>
    <xf numFmtId="187" fontId="1" fillId="0" borderId="5" xfId="2" applyNumberFormat="1" applyFont="1" applyFill="1" applyBorder="1" applyAlignment="1" applyProtection="1">
      <alignment vertical="center"/>
    </xf>
    <xf numFmtId="187" fontId="0" fillId="0" borderId="3" xfId="0" applyNumberFormat="1" applyFont="1" applyFill="1" applyBorder="1" applyAlignment="1" applyProtection="1">
      <alignment horizontal="right" vertical="center"/>
      <protection locked="0"/>
    </xf>
    <xf numFmtId="184" fontId="1" fillId="0" borderId="0" xfId="2" applyNumberFormat="1" applyFont="1" applyFill="1" applyBorder="1" applyAlignment="1">
      <alignment horizontal="center" vertical="center"/>
    </xf>
    <xf numFmtId="185" fontId="1" fillId="0" borderId="3" xfId="2" applyNumberFormat="1" applyFont="1" applyFill="1" applyBorder="1" applyAlignment="1" applyProtection="1">
      <alignment horizontal="right" vertical="center"/>
      <protection locked="0"/>
    </xf>
    <xf numFmtId="187" fontId="1" fillId="0" borderId="3" xfId="0" applyNumberFormat="1" applyFont="1" applyFill="1" applyBorder="1" applyAlignment="1" applyProtection="1">
      <alignment horizontal="right" vertical="center"/>
      <protection locked="0"/>
    </xf>
    <xf numFmtId="180" fontId="0" fillId="0" borderId="3" xfId="0" applyNumberFormat="1" applyFont="1" applyFill="1" applyBorder="1" applyAlignment="1" applyProtection="1">
      <alignment horizontal="right" vertical="center"/>
      <protection locked="0"/>
    </xf>
    <xf numFmtId="38" fontId="1" fillId="0" borderId="3" xfId="2" applyFont="1" applyFill="1" applyBorder="1" applyAlignment="1">
      <alignment horizontal="right" vertical="center"/>
    </xf>
    <xf numFmtId="38" fontId="0" fillId="0" borderId="3" xfId="2" applyFont="1" applyFill="1" applyBorder="1" applyAlignment="1">
      <alignment horizontal="right" vertical="center"/>
    </xf>
    <xf numFmtId="38" fontId="0" fillId="0" borderId="4" xfId="2" applyFont="1" applyFill="1" applyBorder="1" applyAlignment="1">
      <alignment horizontal="right" vertical="center"/>
    </xf>
    <xf numFmtId="185" fontId="0" fillId="0" borderId="1" xfId="0" applyNumberFormat="1" applyFont="1" applyFill="1" applyBorder="1" applyAlignment="1" applyProtection="1">
      <alignment horizontal="right" vertical="center"/>
      <protection locked="0"/>
    </xf>
    <xf numFmtId="197" fontId="11" fillId="0" borderId="0" xfId="0" applyNumberFormat="1" applyFont="1" applyFill="1" applyBorder="1" applyAlignment="1">
      <alignment vertical="center"/>
    </xf>
    <xf numFmtId="196" fontId="45" fillId="0" borderId="0" xfId="0" applyNumberFormat="1" applyFont="1" applyFill="1" applyBorder="1" applyAlignment="1">
      <alignment vertical="center"/>
    </xf>
    <xf numFmtId="187" fontId="1" fillId="0" borderId="0" xfId="0" applyNumberFormat="1" applyFont="1" applyFill="1" applyBorder="1" applyAlignment="1" applyProtection="1">
      <alignment horizontal="distributed" vertical="center"/>
    </xf>
    <xf numFmtId="185" fontId="1" fillId="0" borderId="0" xfId="2" applyNumberFormat="1" applyFont="1" applyFill="1" applyBorder="1" applyAlignment="1" applyProtection="1">
      <alignment vertical="center"/>
      <protection locked="0"/>
    </xf>
    <xf numFmtId="186" fontId="1" fillId="0" borderId="0" xfId="2" applyNumberFormat="1" applyFont="1" applyFill="1" applyBorder="1" applyAlignment="1" applyProtection="1">
      <alignment horizontal="right" vertical="center"/>
      <protection locked="0"/>
    </xf>
    <xf numFmtId="184" fontId="1" fillId="0" borderId="0" xfId="2" applyNumberFormat="1" applyFont="1" applyFill="1" applyBorder="1" applyAlignment="1" applyProtection="1">
      <alignment vertical="center"/>
      <protection locked="0"/>
    </xf>
    <xf numFmtId="0" fontId="1" fillId="0" borderId="0" xfId="2" applyNumberFormat="1" applyFont="1" applyFill="1" applyBorder="1" applyAlignment="1" applyProtection="1">
      <alignment vertical="center"/>
      <protection locked="0"/>
    </xf>
    <xf numFmtId="185" fontId="10" fillId="0" borderId="30" xfId="2" applyNumberFormat="1" applyFont="1" applyFill="1" applyBorder="1" applyAlignment="1" applyProtection="1">
      <alignment horizontal="right" vertical="center"/>
      <protection locked="0"/>
    </xf>
    <xf numFmtId="185" fontId="10" fillId="0" borderId="31" xfId="2" applyNumberFormat="1" applyFont="1" applyFill="1" applyBorder="1" applyAlignment="1" applyProtection="1">
      <alignment horizontal="right" vertical="center"/>
      <protection locked="0"/>
    </xf>
    <xf numFmtId="185" fontId="10" fillId="0" borderId="31" xfId="0" applyNumberFormat="1" applyFont="1" applyFill="1" applyBorder="1" applyAlignment="1" applyProtection="1">
      <alignment horizontal="right" vertical="center"/>
      <protection locked="0"/>
    </xf>
    <xf numFmtId="185" fontId="1" fillId="0" borderId="4" xfId="2" applyNumberFormat="1" applyFont="1" applyFill="1" applyBorder="1" applyAlignment="1">
      <alignment horizontal="right" vertical="center"/>
    </xf>
    <xf numFmtId="185" fontId="1" fillId="0" borderId="1" xfId="2" applyNumberFormat="1" applyFont="1" applyFill="1" applyBorder="1" applyAlignment="1" applyProtection="1">
      <alignment vertical="center" shrinkToFit="1"/>
      <protection locked="0"/>
    </xf>
    <xf numFmtId="185" fontId="0" fillId="0" borderId="1" xfId="0" applyNumberFormat="1" applyFont="1" applyFill="1" applyBorder="1" applyAlignment="1" applyProtection="1">
      <alignment vertical="center" shrinkToFit="1"/>
      <protection locked="0"/>
    </xf>
    <xf numFmtId="185" fontId="1" fillId="0" borderId="4" xfId="2" applyNumberFormat="1" applyFont="1" applyFill="1" applyBorder="1" applyAlignment="1" applyProtection="1">
      <alignment vertical="center" shrinkToFit="1"/>
      <protection locked="0"/>
    </xf>
    <xf numFmtId="185" fontId="0" fillId="0" borderId="4" xfId="0" applyNumberFormat="1" applyFont="1" applyFill="1" applyBorder="1" applyAlignment="1" applyProtection="1">
      <alignment vertical="center" shrinkToFit="1"/>
      <protection locked="0"/>
    </xf>
    <xf numFmtId="185" fontId="1" fillId="0" borderId="5" xfId="2" applyNumberFormat="1" applyFont="1" applyFill="1" applyBorder="1" applyAlignment="1">
      <alignment vertical="center"/>
    </xf>
    <xf numFmtId="189" fontId="10" fillId="0" borderId="13" xfId="2" applyNumberFormat="1" applyFont="1" applyFill="1" applyBorder="1" applyAlignment="1" applyProtection="1">
      <alignment horizontal="right" vertical="center"/>
      <protection locked="0"/>
    </xf>
    <xf numFmtId="189" fontId="10" fillId="0" borderId="1" xfId="2" applyNumberFormat="1" applyFont="1" applyFill="1" applyBorder="1" applyAlignment="1" applyProtection="1">
      <alignment horizontal="right" vertical="center"/>
      <protection locked="0"/>
    </xf>
    <xf numFmtId="57" fontId="0" fillId="0" borderId="0" xfId="0" applyNumberFormat="1" applyAlignment="1">
      <alignment vertical="center"/>
    </xf>
    <xf numFmtId="182" fontId="41" fillId="0" borderId="0" xfId="1" applyNumberFormat="1" applyFont="1" applyAlignment="1">
      <alignment vertical="center"/>
    </xf>
    <xf numFmtId="182" fontId="0" fillId="0" borderId="4" xfId="1" applyNumberFormat="1" applyFont="1" applyFill="1" applyBorder="1" applyAlignment="1">
      <alignment horizontal="right" vertical="center"/>
    </xf>
    <xf numFmtId="182" fontId="0" fillId="0" borderId="1" xfId="1" applyNumberFormat="1" applyFont="1" applyFill="1" applyBorder="1" applyAlignment="1">
      <alignment horizontal="right" vertical="center"/>
    </xf>
    <xf numFmtId="185" fontId="10" fillId="0" borderId="2" xfId="2" applyNumberFormat="1" applyFont="1" applyFill="1" applyBorder="1" applyAlignment="1">
      <alignment vertical="center"/>
    </xf>
    <xf numFmtId="58" fontId="11" fillId="0" borderId="12" xfId="0" applyNumberFormat="1" applyFont="1" applyFill="1" applyBorder="1" applyAlignment="1">
      <alignment horizontal="center" vertical="center"/>
    </xf>
    <xf numFmtId="56" fontId="11" fillId="0" borderId="4" xfId="0" applyNumberFormat="1" applyFont="1" applyFill="1" applyBorder="1" applyAlignment="1">
      <alignment horizontal="center" vertical="center"/>
    </xf>
    <xf numFmtId="180" fontId="0" fillId="0" borderId="3" xfId="2" applyNumberFormat="1" applyFont="1" applyFill="1" applyBorder="1" applyAlignment="1">
      <alignment horizontal="right" vertical="center"/>
    </xf>
    <xf numFmtId="180" fontId="1" fillId="0" borderId="3" xfId="2" applyNumberFormat="1" applyFont="1" applyFill="1" applyBorder="1" applyAlignment="1">
      <alignment horizontal="right" vertical="center"/>
    </xf>
    <xf numFmtId="184" fontId="1" fillId="0" borderId="4" xfId="2" applyNumberFormat="1" applyFont="1" applyFill="1" applyBorder="1" applyAlignment="1" applyProtection="1">
      <alignment horizontal="right" vertical="center"/>
      <protection locked="0"/>
    </xf>
    <xf numFmtId="0" fontId="1" fillId="0" borderId="4" xfId="2" applyNumberFormat="1" applyFont="1" applyFill="1" applyBorder="1" applyAlignment="1" applyProtection="1">
      <alignment horizontal="right" vertical="center"/>
      <protection locked="0"/>
    </xf>
    <xf numFmtId="3" fontId="19" fillId="0" borderId="3" xfId="7" applyNumberFormat="1" applyFont="1" applyFill="1" applyBorder="1"/>
    <xf numFmtId="185" fontId="1" fillId="0" borderId="3" xfId="2" quotePrefix="1" applyNumberFormat="1" applyFont="1" applyFill="1" applyBorder="1" applyAlignment="1" applyProtection="1">
      <alignment horizontal="right" vertical="center"/>
      <protection locked="0"/>
    </xf>
    <xf numFmtId="185" fontId="10" fillId="0" borderId="11" xfId="2" applyNumberFormat="1" applyFont="1" applyFill="1" applyBorder="1" applyAlignment="1">
      <alignment vertical="center"/>
    </xf>
    <xf numFmtId="193" fontId="0" fillId="0" borderId="3" xfId="2" applyNumberFormat="1" applyFont="1" applyFill="1" applyBorder="1" applyAlignment="1" applyProtection="1">
      <alignment vertical="center"/>
      <protection locked="0"/>
    </xf>
    <xf numFmtId="193" fontId="0" fillId="0" borderId="8" xfId="2" applyNumberFormat="1" applyFont="1" applyFill="1" applyBorder="1" applyAlignment="1" applyProtection="1">
      <alignment vertical="center"/>
      <protection locked="0"/>
    </xf>
    <xf numFmtId="193" fontId="0" fillId="0" borderId="5" xfId="2" applyNumberFormat="1" applyFont="1" applyFill="1" applyBorder="1" applyAlignment="1" applyProtection="1">
      <alignment vertical="center"/>
      <protection locked="0"/>
    </xf>
    <xf numFmtId="198" fontId="0" fillId="0" borderId="3" xfId="2" applyNumberFormat="1" applyFont="1" applyFill="1" applyBorder="1" applyAlignment="1" applyProtection="1">
      <alignment vertical="center"/>
      <protection locked="0"/>
    </xf>
    <xf numFmtId="198" fontId="0" fillId="0" borderId="5" xfId="2" applyNumberFormat="1" applyFont="1" applyFill="1" applyBorder="1" applyAlignment="1" applyProtection="1">
      <alignment vertical="center"/>
      <protection locked="0"/>
    </xf>
    <xf numFmtId="185" fontId="10" fillId="0" borderId="4" xfId="0" applyNumberFormat="1" applyFont="1" applyFill="1" applyBorder="1" applyAlignment="1" applyProtection="1">
      <alignment vertical="center"/>
      <protection locked="0"/>
    </xf>
    <xf numFmtId="185" fontId="10" fillId="0" borderId="2" xfId="2" applyNumberFormat="1" applyFont="1" applyFill="1" applyBorder="1" applyAlignment="1" applyProtection="1">
      <alignment vertical="center"/>
      <protection locked="0"/>
    </xf>
    <xf numFmtId="185" fontId="10" fillId="0" borderId="8" xfId="2" applyNumberFormat="1" applyFont="1" applyFill="1" applyBorder="1" applyAlignment="1" applyProtection="1">
      <alignment horizontal="right" vertical="center"/>
    </xf>
    <xf numFmtId="185" fontId="10" fillId="0" borderId="3" xfId="2" applyNumberFormat="1" applyFont="1" applyFill="1" applyBorder="1" applyAlignment="1" applyProtection="1">
      <alignment horizontal="right" vertical="center"/>
    </xf>
    <xf numFmtId="184" fontId="0" fillId="0" borderId="0" xfId="2" applyNumberFormat="1" applyFont="1" applyFill="1" applyAlignment="1">
      <alignment vertical="center"/>
    </xf>
    <xf numFmtId="184" fontId="14" fillId="0" borderId="0" xfId="0" applyNumberFormat="1" applyFont="1" applyFill="1" applyBorder="1" applyAlignment="1">
      <alignment horizontal="center" vertical="center"/>
    </xf>
    <xf numFmtId="180" fontId="11" fillId="0" borderId="8" xfId="0" applyNumberFormat="1" applyFont="1" applyFill="1" applyBorder="1" applyAlignment="1">
      <alignment horizontal="center" vertical="center"/>
    </xf>
    <xf numFmtId="185" fontId="0" fillId="0" borderId="4" xfId="0" applyNumberFormat="1" applyFont="1" applyFill="1" applyBorder="1" applyAlignment="1" applyProtection="1">
      <alignment vertical="center"/>
      <protection locked="0"/>
    </xf>
    <xf numFmtId="185" fontId="1" fillId="0" borderId="30" xfId="2" applyNumberFormat="1" applyFont="1" applyFill="1" applyBorder="1" applyAlignment="1" applyProtection="1">
      <alignment horizontal="right" vertical="center"/>
      <protection locked="0"/>
    </xf>
    <xf numFmtId="185" fontId="0" fillId="0" borderId="3" xfId="2" quotePrefix="1" applyNumberFormat="1" applyFont="1" applyFill="1" applyBorder="1" applyAlignment="1" applyProtection="1">
      <alignment horizontal="right" vertical="center"/>
      <protection locked="0"/>
    </xf>
    <xf numFmtId="196" fontId="0" fillId="0" borderId="0" xfId="2" applyNumberFormat="1" applyFont="1" applyFill="1" applyBorder="1" applyAlignment="1">
      <alignment horizontal="right" vertical="center"/>
    </xf>
    <xf numFmtId="187" fontId="0" fillId="0" borderId="13" xfId="2" applyNumberFormat="1" applyFont="1" applyFill="1" applyBorder="1" applyAlignment="1">
      <alignment vertical="center"/>
    </xf>
    <xf numFmtId="185" fontId="14" fillId="0" borderId="1" xfId="0" applyNumberFormat="1" applyFont="1" applyFill="1" applyBorder="1" applyAlignment="1">
      <alignment vertical="center"/>
    </xf>
    <xf numFmtId="193" fontId="1" fillId="0" borderId="6" xfId="2" applyNumberFormat="1" applyFont="1" applyFill="1" applyBorder="1" applyAlignment="1" applyProtection="1">
      <alignment vertical="center"/>
      <protection locked="0"/>
    </xf>
    <xf numFmtId="198" fontId="1" fillId="0" borderId="3" xfId="2" applyNumberFormat="1" applyFont="1" applyFill="1" applyBorder="1" applyAlignment="1" applyProtection="1">
      <alignment vertical="center"/>
      <protection locked="0"/>
    </xf>
    <xf numFmtId="193" fontId="1" fillId="0" borderId="8" xfId="2" applyNumberFormat="1" applyFont="1" applyFill="1" applyBorder="1" applyAlignment="1" applyProtection="1">
      <alignment vertical="center"/>
      <protection locked="0"/>
    </xf>
    <xf numFmtId="198" fontId="1" fillId="0" borderId="5" xfId="2" applyNumberFormat="1" applyFont="1" applyFill="1" applyBorder="1" applyAlignment="1" applyProtection="1">
      <alignment vertical="center"/>
      <protection locked="0"/>
    </xf>
    <xf numFmtId="193" fontId="1" fillId="0" borderId="3" xfId="2" applyNumberFormat="1" applyFont="1" applyFill="1" applyBorder="1" applyAlignment="1" applyProtection="1">
      <alignment vertical="center"/>
      <protection locked="0"/>
    </xf>
    <xf numFmtId="193" fontId="1" fillId="0" borderId="5" xfId="2" applyNumberFormat="1" applyFont="1" applyFill="1" applyBorder="1" applyAlignment="1" applyProtection="1">
      <alignment vertical="center"/>
      <protection locked="0"/>
    </xf>
    <xf numFmtId="193" fontId="1" fillId="0" borderId="5" xfId="2" applyNumberFormat="1" applyFont="1" applyFill="1" applyBorder="1" applyAlignment="1" applyProtection="1">
      <alignment horizontal="right" vertical="center"/>
      <protection locked="0"/>
    </xf>
    <xf numFmtId="198" fontId="1" fillId="0" borderId="4" xfId="2" applyNumberFormat="1" applyFont="1" applyFill="1" applyBorder="1" applyAlignment="1" applyProtection="1">
      <alignment vertical="center"/>
      <protection locked="0"/>
    </xf>
    <xf numFmtId="193" fontId="1" fillId="0" borderId="9" xfId="2" applyNumberFormat="1" applyFont="1" applyFill="1" applyBorder="1" applyAlignment="1" applyProtection="1">
      <alignment vertical="center"/>
      <protection locked="0"/>
    </xf>
    <xf numFmtId="198" fontId="1" fillId="0" borderId="2" xfId="2" applyNumberFormat="1" applyFont="1" applyFill="1" applyBorder="1" applyAlignment="1" applyProtection="1">
      <alignment vertical="center"/>
      <protection locked="0"/>
    </xf>
    <xf numFmtId="184" fontId="26" fillId="0" borderId="6" xfId="0" applyNumberFormat="1" applyFont="1" applyFill="1" applyBorder="1" applyAlignment="1">
      <alignment horizontal="center" vertical="center" wrapText="1"/>
    </xf>
    <xf numFmtId="184" fontId="26" fillId="0" borderId="7" xfId="0" applyNumberFormat="1" applyFont="1" applyFill="1" applyBorder="1" applyAlignment="1">
      <alignment horizontal="center" vertical="center" wrapText="1"/>
    </xf>
    <xf numFmtId="184" fontId="26" fillId="0" borderId="12" xfId="0" applyNumberFormat="1" applyFont="1" applyFill="1" applyBorder="1" applyAlignment="1">
      <alignment horizontal="center" vertical="center" wrapText="1"/>
    </xf>
    <xf numFmtId="185" fontId="26" fillId="0" borderId="1" xfId="0" applyNumberFormat="1" applyFont="1" applyFill="1" applyBorder="1" applyAlignment="1">
      <alignment horizontal="center" vertical="center" wrapText="1"/>
    </xf>
    <xf numFmtId="0" fontId="31" fillId="0" borderId="1" xfId="0" applyFont="1" applyBorder="1" applyAlignment="1">
      <alignment horizontal="center" vertical="center" wrapText="1"/>
    </xf>
    <xf numFmtId="0" fontId="31" fillId="0" borderId="16" xfId="0" applyFont="1" applyBorder="1" applyAlignment="1">
      <alignment vertical="center" wrapText="1"/>
    </xf>
    <xf numFmtId="0" fontId="31" fillId="0" borderId="1" xfId="0" applyFont="1" applyFill="1" applyBorder="1" applyAlignment="1">
      <alignment horizontal="center" vertical="center" wrapText="1"/>
    </xf>
    <xf numFmtId="0" fontId="38" fillId="0" borderId="1" xfId="0" applyFont="1" applyBorder="1" applyAlignment="1">
      <alignment horizontal="center" vertical="center" wrapText="1"/>
    </xf>
    <xf numFmtId="0" fontId="38" fillId="0" borderId="0" xfId="0" applyFont="1" applyAlignment="1">
      <alignment horizontal="center" vertical="center" wrapText="1"/>
    </xf>
    <xf numFmtId="0" fontId="31" fillId="0" borderId="1" xfId="0" applyFont="1" applyBorder="1" applyAlignment="1">
      <alignment horizontal="center" vertical="center" textRotation="255"/>
    </xf>
    <xf numFmtId="0" fontId="38" fillId="0" borderId="1" xfId="0" applyFont="1" applyFill="1" applyBorder="1" applyAlignment="1">
      <alignment horizontal="center" vertical="center" wrapText="1"/>
    </xf>
    <xf numFmtId="0" fontId="31" fillId="0" borderId="1" xfId="6" applyFont="1" applyFill="1" applyBorder="1" applyAlignment="1">
      <alignment horizontal="center" vertical="center"/>
    </xf>
    <xf numFmtId="0" fontId="31" fillId="0" borderId="13" xfId="6" applyFont="1" applyFill="1" applyBorder="1" applyAlignment="1">
      <alignment horizontal="center" vertical="center"/>
    </xf>
    <xf numFmtId="0" fontId="10" fillId="0" borderId="1" xfId="6" applyFont="1" applyFill="1" applyBorder="1" applyAlignment="1">
      <alignment horizontal="distributed" vertical="center"/>
    </xf>
    <xf numFmtId="184" fontId="26" fillId="0" borderId="10" xfId="0" applyNumberFormat="1" applyFont="1" applyFill="1" applyBorder="1" applyAlignment="1">
      <alignment horizontal="center" vertical="center" wrapText="1"/>
    </xf>
    <xf numFmtId="187" fontId="10" fillId="0" borderId="12" xfId="0" applyNumberFormat="1" applyFont="1" applyFill="1" applyBorder="1" applyAlignment="1">
      <alignment horizontal="center" vertical="center"/>
    </xf>
    <xf numFmtId="187" fontId="23" fillId="0" borderId="12" xfId="0" applyNumberFormat="1" applyFont="1" applyFill="1" applyBorder="1" applyAlignment="1">
      <alignment horizontal="center" vertical="center" wrapText="1"/>
    </xf>
    <xf numFmtId="187" fontId="23" fillId="0" borderId="12" xfId="2" applyNumberFormat="1" applyFont="1" applyFill="1" applyBorder="1" applyAlignment="1">
      <alignment horizontal="center" vertical="center" wrapText="1"/>
    </xf>
    <xf numFmtId="187" fontId="23" fillId="0" borderId="13" xfId="2" applyNumberFormat="1" applyFont="1" applyFill="1" applyBorder="1" applyAlignment="1">
      <alignment horizontal="center" vertical="center"/>
    </xf>
    <xf numFmtId="185" fontId="23" fillId="0" borderId="13" xfId="2" applyNumberFormat="1" applyFont="1" applyFill="1" applyBorder="1" applyAlignment="1">
      <alignment horizontal="center" vertical="center"/>
    </xf>
    <xf numFmtId="185" fontId="23" fillId="0" borderId="14" xfId="2" applyNumberFormat="1" applyFont="1" applyFill="1" applyBorder="1" applyAlignment="1">
      <alignment horizontal="center" vertical="center" wrapText="1"/>
    </xf>
    <xf numFmtId="185" fontId="23" fillId="0" borderId="1" xfId="0" applyNumberFormat="1" applyFont="1" applyFill="1" applyBorder="1" applyAlignment="1">
      <alignment horizontal="center" vertical="center"/>
    </xf>
    <xf numFmtId="185" fontId="23" fillId="0" borderId="14" xfId="0" applyNumberFormat="1" applyFont="1" applyFill="1" applyBorder="1" applyAlignment="1">
      <alignment horizontal="center" vertical="center"/>
    </xf>
    <xf numFmtId="185" fontId="10" fillId="0" borderId="4" xfId="2" applyNumberFormat="1" applyFont="1" applyFill="1" applyBorder="1" applyAlignment="1">
      <alignment vertical="center" textRotation="255"/>
    </xf>
    <xf numFmtId="185" fontId="10" fillId="0" borderId="4" xfId="0" applyNumberFormat="1" applyFont="1" applyFill="1" applyBorder="1" applyAlignment="1">
      <alignment vertical="center" textRotation="255"/>
    </xf>
    <xf numFmtId="185" fontId="23" fillId="0" borderId="4" xfId="2" applyNumberFormat="1" applyFont="1" applyFill="1" applyBorder="1" applyAlignment="1">
      <alignment vertical="center" textRotation="255" wrapText="1"/>
    </xf>
    <xf numFmtId="187" fontId="10" fillId="0" borderId="2" xfId="0" applyNumberFormat="1" applyFont="1" applyFill="1" applyBorder="1" applyAlignment="1">
      <alignment horizontal="center" vertical="center" textRotation="255" wrapText="1"/>
    </xf>
    <xf numFmtId="187" fontId="23" fillId="0" borderId="1" xfId="2" applyNumberFormat="1" applyFont="1" applyFill="1" applyBorder="1" applyAlignment="1">
      <alignment horizontal="center" vertical="center"/>
    </xf>
    <xf numFmtId="185" fontId="23" fillId="0" borderId="1" xfId="2" applyNumberFormat="1" applyFont="1" applyFill="1" applyBorder="1" applyAlignment="1">
      <alignment horizontal="center" vertical="center"/>
    </xf>
    <xf numFmtId="185" fontId="23" fillId="0" borderId="1" xfId="2" applyNumberFormat="1" applyFont="1" applyFill="1" applyBorder="1" applyAlignment="1">
      <alignment horizontal="center" vertical="center" wrapText="1"/>
    </xf>
    <xf numFmtId="185" fontId="23" fillId="0" borderId="1" xfId="0" applyNumberFormat="1" applyFont="1" applyFill="1" applyBorder="1" applyAlignment="1">
      <alignment horizontal="center" vertical="center" wrapText="1"/>
    </xf>
    <xf numFmtId="187" fontId="26" fillId="0" borderId="4" xfId="0" applyNumberFormat="1" applyFont="1" applyFill="1" applyBorder="1" applyAlignment="1">
      <alignment horizontal="center" vertical="center" wrapText="1"/>
    </xf>
    <xf numFmtId="0" fontId="11" fillId="0" borderId="0" xfId="0" applyFont="1" applyAlignment="1">
      <alignment horizontal="left" vertical="center" wrapText="1"/>
    </xf>
    <xf numFmtId="0" fontId="11" fillId="0" borderId="6" xfId="0" applyFont="1" applyBorder="1" applyAlignment="1">
      <alignment horizontal="center" vertical="center"/>
    </xf>
    <xf numFmtId="0" fontId="11" fillId="0" borderId="10" xfId="0" applyFont="1" applyBorder="1" applyAlignment="1">
      <alignment horizontal="center" vertical="center"/>
    </xf>
    <xf numFmtId="0" fontId="11" fillId="0" borderId="0" xfId="0" applyFont="1" applyAlignment="1">
      <alignment horizontal="left" vertical="top" wrapText="1"/>
    </xf>
    <xf numFmtId="0" fontId="11" fillId="0" borderId="0" xfId="0" applyFont="1" applyAlignment="1">
      <alignment horizontal="left" vertical="top"/>
    </xf>
    <xf numFmtId="3" fontId="11" fillId="0" borderId="9" xfId="0" applyNumberFormat="1" applyFont="1" applyFill="1" applyBorder="1" applyAlignment="1" applyProtection="1">
      <alignment horizontal="right" vertical="center"/>
      <protection locked="0"/>
    </xf>
    <xf numFmtId="3" fontId="11" fillId="0" borderId="2" xfId="0" applyNumberFormat="1" applyFont="1" applyFill="1" applyBorder="1" applyAlignment="1" applyProtection="1">
      <alignment horizontal="right" vertical="center"/>
      <protection locked="0"/>
    </xf>
    <xf numFmtId="3" fontId="11" fillId="0" borderId="8" xfId="0" applyNumberFormat="1" applyFont="1" applyFill="1" applyBorder="1" applyAlignment="1" applyProtection="1">
      <alignment horizontal="right" vertical="center"/>
      <protection locked="0"/>
    </xf>
    <xf numFmtId="3" fontId="11" fillId="0" borderId="5" xfId="0" applyNumberFormat="1" applyFont="1" applyFill="1" applyBorder="1" applyAlignment="1" applyProtection="1">
      <alignment horizontal="right" vertical="center"/>
      <protection locked="0"/>
    </xf>
    <xf numFmtId="3" fontId="11" fillId="0" borderId="3" xfId="0" applyNumberFormat="1" applyFont="1" applyFill="1" applyBorder="1" applyAlignment="1">
      <alignment horizontal="right" vertical="center"/>
    </xf>
    <xf numFmtId="0" fontId="11" fillId="0" borderId="3" xfId="0" applyFont="1" applyFill="1" applyBorder="1" applyAlignment="1">
      <alignment horizontal="right" vertical="center"/>
    </xf>
    <xf numFmtId="0" fontId="11" fillId="0" borderId="1" xfId="0" applyFont="1" applyBorder="1" applyAlignment="1">
      <alignment vertical="center"/>
    </xf>
    <xf numFmtId="0" fontId="31" fillId="0" borderId="14" xfId="0" applyFont="1" applyBorder="1" applyAlignment="1">
      <alignment horizontal="center" vertical="center"/>
    </xf>
    <xf numFmtId="0" fontId="31" fillId="0" borderId="13" xfId="0" applyFont="1" applyBorder="1" applyAlignment="1">
      <alignment vertical="center"/>
    </xf>
    <xf numFmtId="3" fontId="11" fillId="0" borderId="8" xfId="0" applyNumberFormat="1" applyFont="1" applyBorder="1" applyAlignment="1">
      <alignment horizontal="right" vertical="center"/>
    </xf>
    <xf numFmtId="0" fontId="11" fillId="0" borderId="5" xfId="0" applyFont="1" applyBorder="1" applyAlignment="1">
      <alignment horizontal="right" vertical="center"/>
    </xf>
    <xf numFmtId="3" fontId="11" fillId="0" borderId="3" xfId="0" applyNumberFormat="1" applyFont="1" applyBorder="1" applyAlignment="1">
      <alignment horizontal="right" vertical="center"/>
    </xf>
    <xf numFmtId="0" fontId="11" fillId="0" borderId="3" xfId="0" applyFont="1" applyBorder="1" applyAlignment="1">
      <alignment horizontal="right" vertical="center"/>
    </xf>
    <xf numFmtId="0" fontId="11" fillId="0" borderId="0" xfId="0" applyFont="1" applyBorder="1" applyAlignment="1">
      <alignment horizontal="left" wrapText="1"/>
    </xf>
    <xf numFmtId="0" fontId="31" fillId="0" borderId="1" xfId="0" applyFont="1" applyBorder="1" applyAlignment="1">
      <alignment horizontal="center" vertical="center"/>
    </xf>
    <xf numFmtId="0" fontId="31" fillId="0" borderId="1" xfId="0" applyFont="1" applyBorder="1" applyAlignment="1">
      <alignment horizontal="center" vertical="center" wrapText="1"/>
    </xf>
    <xf numFmtId="0" fontId="31" fillId="0" borderId="1" xfId="0" applyFont="1" applyFill="1" applyBorder="1" applyAlignment="1">
      <alignment horizontal="center" vertical="center"/>
    </xf>
    <xf numFmtId="0" fontId="11" fillId="0" borderId="12" xfId="0" applyFont="1" applyFill="1" applyBorder="1" applyAlignment="1" applyProtection="1">
      <alignment vertical="center"/>
      <protection locked="0"/>
    </xf>
    <xf numFmtId="0" fontId="11" fillId="0" borderId="3" xfId="0" applyFont="1" applyFill="1" applyBorder="1" applyAlignment="1" applyProtection="1">
      <alignment vertical="center"/>
      <protection locked="0"/>
    </xf>
    <xf numFmtId="0" fontId="11" fillId="0" borderId="8" xfId="0" applyFont="1" applyFill="1" applyBorder="1" applyAlignment="1" applyProtection="1">
      <alignment vertical="center"/>
      <protection locked="0"/>
    </xf>
    <xf numFmtId="0" fontId="11" fillId="0" borderId="5" xfId="0" applyFont="1" applyFill="1" applyBorder="1" applyAlignment="1" applyProtection="1">
      <alignment vertical="center"/>
      <protection locked="0"/>
    </xf>
    <xf numFmtId="0" fontId="11" fillId="0" borderId="0" xfId="0" applyFont="1" applyFill="1" applyBorder="1" applyAlignment="1">
      <alignment vertical="center"/>
    </xf>
    <xf numFmtId="0" fontId="31" fillId="0" borderId="14" xfId="0" applyFont="1" applyFill="1" applyBorder="1" applyAlignment="1">
      <alignment horizontal="center" vertical="center"/>
    </xf>
    <xf numFmtId="0" fontId="31" fillId="0" borderId="13" xfId="0" applyFont="1" applyFill="1" applyBorder="1" applyAlignment="1">
      <alignment horizontal="center" vertical="center"/>
    </xf>
    <xf numFmtId="0" fontId="11" fillId="0" borderId="6" xfId="0" applyFont="1" applyFill="1" applyBorder="1" applyAlignment="1" applyProtection="1">
      <alignment vertical="center"/>
      <protection locked="0"/>
    </xf>
    <xf numFmtId="0" fontId="11" fillId="0" borderId="7" xfId="0" applyFont="1" applyFill="1" applyBorder="1" applyAlignment="1" applyProtection="1">
      <alignment vertical="center"/>
      <protection locked="0"/>
    </xf>
    <xf numFmtId="0" fontId="11" fillId="0" borderId="9" xfId="0" applyFont="1" applyFill="1" applyBorder="1" applyAlignment="1" applyProtection="1">
      <alignment vertical="center"/>
      <protection locked="0"/>
    </xf>
    <xf numFmtId="0" fontId="11" fillId="0" borderId="2" xfId="0" applyFont="1" applyFill="1" applyBorder="1" applyAlignment="1" applyProtection="1">
      <alignment vertical="center"/>
      <protection locked="0"/>
    </xf>
    <xf numFmtId="0" fontId="11" fillId="0" borderId="0" xfId="0" applyFont="1" applyFill="1" applyBorder="1" applyAlignment="1">
      <alignment horizontal="right" vertical="center"/>
    </xf>
    <xf numFmtId="0" fontId="11" fillId="0" borderId="0" xfId="0" applyFont="1" applyFill="1" applyAlignment="1">
      <alignment horizontal="right" vertical="center"/>
    </xf>
    <xf numFmtId="0" fontId="11" fillId="0" borderId="10" xfId="0" applyFont="1" applyFill="1" applyBorder="1" applyAlignment="1">
      <alignment horizontal="left" vertical="center"/>
    </xf>
    <xf numFmtId="0" fontId="11" fillId="0" borderId="3" xfId="0" applyFont="1" applyFill="1" applyBorder="1" applyAlignment="1" applyProtection="1">
      <alignment vertical="center" wrapText="1"/>
      <protection locked="0"/>
    </xf>
    <xf numFmtId="0" fontId="11" fillId="0" borderId="4" xfId="0" applyFont="1" applyFill="1" applyBorder="1" applyAlignment="1" applyProtection="1">
      <alignment vertical="center"/>
      <protection locked="0"/>
    </xf>
    <xf numFmtId="0" fontId="11" fillId="0" borderId="8" xfId="0" applyFont="1" applyFill="1" applyBorder="1" applyAlignment="1" applyProtection="1">
      <alignment horizontal="left" vertical="center"/>
      <protection locked="0"/>
    </xf>
    <xf numFmtId="0" fontId="11" fillId="0" borderId="5" xfId="0" applyFont="1" applyFill="1" applyBorder="1" applyAlignment="1" applyProtection="1">
      <alignment horizontal="left" vertical="center"/>
      <protection locked="0"/>
    </xf>
    <xf numFmtId="0" fontId="11" fillId="0" borderId="0" xfId="0" applyFont="1" applyFill="1" applyAlignment="1">
      <alignment horizontal="left" vertical="center"/>
    </xf>
    <xf numFmtId="184" fontId="11" fillId="0" borderId="6" xfId="2" applyNumberFormat="1" applyFont="1" applyFill="1" applyBorder="1" applyAlignment="1"/>
    <xf numFmtId="184" fontId="11" fillId="0" borderId="7" xfId="2" applyNumberFormat="1" applyFont="1" applyFill="1" applyBorder="1" applyAlignment="1"/>
    <xf numFmtId="184" fontId="11" fillId="0" borderId="9" xfId="2" applyNumberFormat="1" applyFont="1" applyFill="1" applyBorder="1" applyAlignment="1"/>
    <xf numFmtId="184" fontId="11" fillId="0" borderId="2" xfId="2" applyNumberFormat="1" applyFont="1" applyFill="1" applyBorder="1" applyAlignment="1"/>
    <xf numFmtId="184" fontId="11" fillId="0" borderId="12" xfId="2" applyNumberFormat="1" applyFont="1" applyFill="1" applyBorder="1" applyAlignment="1"/>
    <xf numFmtId="184" fontId="11" fillId="0" borderId="4" xfId="2" applyNumberFormat="1" applyFont="1" applyFill="1" applyBorder="1" applyAlignment="1"/>
    <xf numFmtId="184" fontId="11" fillId="0" borderId="1" xfId="2" applyNumberFormat="1" applyFont="1" applyFill="1" applyBorder="1" applyAlignment="1"/>
    <xf numFmtId="38" fontId="11" fillId="0" borderId="1" xfId="2" applyFont="1" applyFill="1" applyBorder="1" applyAlignment="1"/>
    <xf numFmtId="38" fontId="11" fillId="0" borderId="1" xfId="2" applyFont="1" applyFill="1" applyBorder="1" applyAlignment="1">
      <alignment horizontal="right"/>
    </xf>
    <xf numFmtId="38" fontId="11" fillId="0" borderId="1" xfId="2" applyFont="1" applyBorder="1" applyAlignment="1">
      <alignment horizontal="right"/>
    </xf>
    <xf numFmtId="184" fontId="11" fillId="0" borderId="1" xfId="2" applyNumberFormat="1" applyFont="1" applyBorder="1" applyAlignment="1"/>
    <xf numFmtId="38" fontId="11" fillId="0" borderId="1" xfId="2" applyFont="1" applyBorder="1" applyAlignment="1"/>
    <xf numFmtId="184" fontId="11" fillId="0" borderId="7" xfId="2" applyNumberFormat="1" applyFont="1" applyBorder="1" applyAlignment="1"/>
    <xf numFmtId="184" fontId="11" fillId="0" borderId="2" xfId="2" applyNumberFormat="1" applyFont="1" applyBorder="1" applyAlignment="1"/>
    <xf numFmtId="184" fontId="11" fillId="0" borderId="12" xfId="2" applyNumberFormat="1" applyFont="1" applyBorder="1" applyAlignment="1"/>
    <xf numFmtId="184" fontId="11" fillId="0" borderId="4" xfId="2" applyNumberFormat="1" applyFont="1" applyBorder="1" applyAlignment="1"/>
    <xf numFmtId="184" fontId="11" fillId="0" borderId="6" xfId="2" applyNumberFormat="1" applyFont="1" applyBorder="1" applyAlignment="1"/>
    <xf numFmtId="184" fontId="11" fillId="0" borderId="9" xfId="2" applyNumberFormat="1" applyFont="1" applyBorder="1" applyAlignment="1"/>
    <xf numFmtId="184" fontId="11" fillId="0" borderId="6" xfId="2" applyNumberFormat="1" applyFont="1" applyBorder="1" applyAlignment="1">
      <alignment horizontal="right"/>
    </xf>
    <xf numFmtId="184" fontId="11" fillId="0" borderId="7" xfId="2" applyNumberFormat="1" applyFont="1" applyBorder="1" applyAlignment="1">
      <alignment horizontal="right"/>
    </xf>
    <xf numFmtId="184" fontId="11" fillId="0" borderId="9" xfId="2" applyNumberFormat="1" applyFont="1" applyBorder="1" applyAlignment="1">
      <alignment horizontal="right"/>
    </xf>
    <xf numFmtId="184" fontId="11" fillId="0" borderId="2" xfId="2" applyNumberFormat="1" applyFont="1" applyBorder="1" applyAlignment="1">
      <alignment horizontal="right"/>
    </xf>
    <xf numFmtId="184" fontId="11" fillId="0" borderId="10" xfId="2" applyNumberFormat="1" applyFont="1" applyBorder="1" applyAlignment="1">
      <alignment horizontal="right"/>
    </xf>
    <xf numFmtId="184" fontId="11" fillId="0" borderId="11" xfId="2" applyNumberFormat="1" applyFont="1" applyBorder="1" applyAlignment="1">
      <alignment horizontal="right"/>
    </xf>
    <xf numFmtId="38" fontId="31" fillId="0" borderId="1" xfId="2" applyFont="1" applyBorder="1" applyAlignment="1">
      <alignment horizontal="center" vertical="center" wrapText="1"/>
    </xf>
    <xf numFmtId="0" fontId="38" fillId="0" borderId="1" xfId="0" applyFont="1" applyBorder="1" applyAlignment="1">
      <alignment horizontal="center" vertical="center" wrapText="1"/>
    </xf>
    <xf numFmtId="0" fontId="38" fillId="0" borderId="14" xfId="0" applyFont="1" applyBorder="1" applyAlignment="1">
      <alignment horizontal="center" vertical="center" wrapText="1"/>
    </xf>
    <xf numFmtId="0" fontId="38" fillId="0" borderId="13" xfId="0" applyFont="1" applyBorder="1" applyAlignment="1">
      <alignment horizontal="center" vertical="center" wrapText="1"/>
    </xf>
    <xf numFmtId="38" fontId="38" fillId="0" borderId="1" xfId="2" applyFont="1" applyBorder="1" applyAlignment="1">
      <alignment horizontal="center" vertical="center" wrapText="1"/>
    </xf>
    <xf numFmtId="0" fontId="31" fillId="0" borderId="13" xfId="0" applyFont="1" applyBorder="1" applyAlignment="1">
      <alignment horizontal="center" vertical="center"/>
    </xf>
    <xf numFmtId="0" fontId="31" fillId="0" borderId="14"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15" xfId="0" applyFont="1" applyBorder="1" applyAlignment="1">
      <alignment horizontal="center" vertical="center"/>
    </xf>
    <xf numFmtId="178" fontId="29" fillId="0" borderId="8" xfId="0" applyNumberFormat="1" applyFont="1" applyFill="1" applyBorder="1" applyAlignment="1">
      <alignment horizontal="center" vertical="center" wrapText="1"/>
    </xf>
    <xf numFmtId="0" fontId="31"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179" fontId="33" fillId="0" borderId="1" xfId="0" applyNumberFormat="1" applyFont="1" applyBorder="1" applyAlignment="1">
      <alignment horizontal="center" vertical="center" wrapText="1"/>
    </xf>
    <xf numFmtId="180" fontId="29" fillId="0" borderId="1" xfId="0" applyNumberFormat="1" applyFont="1" applyBorder="1" applyAlignment="1">
      <alignment horizontal="center" vertical="center" wrapText="1"/>
    </xf>
    <xf numFmtId="178" fontId="31" fillId="0" borderId="1" xfId="0" applyNumberFormat="1" applyFont="1" applyFill="1" applyBorder="1" applyAlignment="1">
      <alignment horizontal="center" vertical="center" wrapText="1"/>
    </xf>
    <xf numFmtId="177" fontId="29" fillId="0" borderId="1" xfId="0" applyNumberFormat="1" applyFont="1" applyBorder="1" applyAlignment="1">
      <alignment horizontal="center" vertical="center" wrapText="1"/>
    </xf>
    <xf numFmtId="177" fontId="38" fillId="0" borderId="13" xfId="6" applyNumberFormat="1" applyFont="1" applyFill="1" applyBorder="1" applyAlignment="1">
      <alignment horizontal="center" vertical="center" wrapText="1"/>
    </xf>
    <xf numFmtId="0" fontId="31" fillId="0" borderId="16" xfId="6" applyFont="1" applyFill="1" applyBorder="1" applyAlignment="1">
      <alignment horizontal="left" vertical="center" wrapText="1"/>
    </xf>
    <xf numFmtId="0" fontId="31" fillId="0" borderId="16" xfId="6" applyFont="1" applyFill="1" applyBorder="1" applyAlignment="1">
      <alignment horizontal="left" vertical="center"/>
    </xf>
    <xf numFmtId="0" fontId="31" fillId="0" borderId="12" xfId="6" applyFont="1" applyFill="1" applyBorder="1" applyAlignment="1">
      <alignment horizontal="center" vertical="center" wrapText="1"/>
    </xf>
    <xf numFmtId="0" fontId="31" fillId="0" borderId="4" xfId="6" applyFont="1" applyFill="1" applyBorder="1" applyAlignment="1">
      <alignment horizontal="center" vertical="center"/>
    </xf>
    <xf numFmtId="58" fontId="31" fillId="0" borderId="1" xfId="6" applyNumberFormat="1" applyFont="1" applyFill="1" applyBorder="1" applyAlignment="1">
      <alignment horizontal="center" vertical="center"/>
    </xf>
    <xf numFmtId="0" fontId="31" fillId="0" borderId="1" xfId="6" applyFont="1" applyFill="1" applyBorder="1" applyAlignment="1">
      <alignment horizontal="center" vertical="center"/>
    </xf>
    <xf numFmtId="38" fontId="11" fillId="0" borderId="0" xfId="4" applyFont="1" applyFill="1" applyBorder="1" applyAlignment="1">
      <alignment wrapText="1"/>
    </xf>
    <xf numFmtId="0" fontId="1" fillId="0" borderId="0" xfId="0" applyFont="1" applyBorder="1" applyAlignment="1">
      <alignment wrapText="1"/>
    </xf>
    <xf numFmtId="0" fontId="10" fillId="0" borderId="1" xfId="6" applyFont="1" applyFill="1" applyBorder="1" applyAlignment="1">
      <alignment horizontal="center" vertical="center"/>
    </xf>
    <xf numFmtId="38" fontId="19" fillId="0" borderId="0" xfId="4" applyFont="1" applyFill="1" applyBorder="1" applyAlignment="1">
      <alignment horizontal="center"/>
    </xf>
    <xf numFmtId="0" fontId="19" fillId="0" borderId="0" xfId="7" applyFont="1" applyFill="1" applyBorder="1" applyAlignment="1">
      <alignment horizontal="center" vertical="center"/>
    </xf>
    <xf numFmtId="38" fontId="19" fillId="0" borderId="0" xfId="4" applyFont="1" applyFill="1" applyBorder="1" applyAlignment="1">
      <alignment horizontal="center" vertical="center"/>
    </xf>
    <xf numFmtId="0" fontId="1" fillId="0" borderId="0" xfId="8" applyAlignment="1">
      <alignment horizontal="center"/>
    </xf>
    <xf numFmtId="181" fontId="10" fillId="0" borderId="1" xfId="2" applyNumberFormat="1" applyFont="1" applyFill="1" applyBorder="1" applyAlignment="1">
      <alignment horizontal="center" vertical="center" wrapText="1"/>
    </xf>
    <xf numFmtId="178" fontId="23" fillId="0" borderId="8" xfId="0" applyNumberFormat="1" applyFont="1" applyFill="1" applyBorder="1" applyAlignment="1">
      <alignment horizontal="center" vertical="center" wrapText="1"/>
    </xf>
    <xf numFmtId="181" fontId="23" fillId="0" borderId="0" xfId="2"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7" xfId="0" applyFont="1" applyBorder="1" applyAlignment="1">
      <alignment horizontal="left" vertical="center" wrapText="1"/>
    </xf>
    <xf numFmtId="0" fontId="10" fillId="0" borderId="18" xfId="0" applyFont="1" applyBorder="1" applyAlignment="1">
      <alignment horizontal="left" vertical="center"/>
    </xf>
    <xf numFmtId="0" fontId="10" fillId="0" borderId="19" xfId="0" applyFont="1" applyBorder="1" applyAlignment="1">
      <alignment horizontal="left" vertical="center"/>
    </xf>
    <xf numFmtId="0" fontId="10" fillId="0" borderId="20" xfId="0" applyFont="1" applyBorder="1" applyAlignment="1">
      <alignment horizontal="left" vertical="center"/>
    </xf>
    <xf numFmtId="0" fontId="10" fillId="0" borderId="1" xfId="0" applyFont="1" applyBorder="1" applyAlignment="1">
      <alignment horizontal="center" vertical="center"/>
    </xf>
    <xf numFmtId="179" fontId="24" fillId="0" borderId="1" xfId="0" applyNumberFormat="1" applyFont="1" applyBorder="1" applyAlignment="1">
      <alignment horizontal="center" vertical="center" wrapText="1"/>
    </xf>
    <xf numFmtId="180" fontId="23" fillId="0" borderId="1" xfId="0" applyNumberFormat="1" applyFont="1" applyBorder="1" applyAlignment="1">
      <alignment horizontal="center" vertical="center" wrapText="1"/>
    </xf>
    <xf numFmtId="177" fontId="23" fillId="0" borderId="1" xfId="0" applyNumberFormat="1" applyFont="1" applyBorder="1" applyAlignment="1">
      <alignment horizontal="center" vertical="center" wrapText="1"/>
    </xf>
    <xf numFmtId="0" fontId="0" fillId="0" borderId="8" xfId="0" applyFont="1" applyBorder="1" applyAlignment="1">
      <alignment horizontal="center" vertical="center"/>
    </xf>
    <xf numFmtId="0" fontId="0" fillId="0" borderId="0" xfId="0" applyFont="1" applyBorder="1" applyAlignment="1">
      <alignment horizontal="center" vertical="center"/>
    </xf>
    <xf numFmtId="0" fontId="0" fillId="0" borderId="5" xfId="0" applyFont="1" applyBorder="1" applyAlignment="1">
      <alignment horizontal="center" vertical="center"/>
    </xf>
    <xf numFmtId="0" fontId="10" fillId="0" borderId="21" xfId="0" applyFont="1" applyBorder="1" applyAlignment="1">
      <alignment horizontal="left" vertical="center" wrapText="1"/>
    </xf>
    <xf numFmtId="0" fontId="10" fillId="0" borderId="18" xfId="0" applyFont="1" applyBorder="1" applyAlignment="1">
      <alignment horizontal="left" vertical="center" wrapText="1"/>
    </xf>
    <xf numFmtId="0" fontId="10" fillId="0" borderId="19" xfId="0" applyFont="1" applyBorder="1" applyAlignment="1">
      <alignment horizontal="left" vertical="center" wrapText="1"/>
    </xf>
    <xf numFmtId="0" fontId="10" fillId="0" borderId="22" xfId="0" applyFont="1" applyBorder="1" applyAlignment="1">
      <alignment horizontal="left" vertical="center" wrapText="1"/>
    </xf>
    <xf numFmtId="0" fontId="10" fillId="0" borderId="20" xfId="0" applyFont="1" applyBorder="1" applyAlignment="1">
      <alignment horizontal="left" vertical="center" wrapText="1"/>
    </xf>
    <xf numFmtId="180" fontId="10" fillId="0" borderId="14" xfId="2" applyNumberFormat="1" applyFont="1" applyBorder="1" applyAlignment="1">
      <alignment horizontal="center" vertical="center"/>
    </xf>
    <xf numFmtId="180" fontId="10" fillId="0" borderId="15" xfId="2" applyNumberFormat="1" applyFont="1" applyBorder="1" applyAlignment="1">
      <alignment horizontal="center" vertical="center"/>
    </xf>
    <xf numFmtId="180" fontId="10" fillId="0" borderId="13" xfId="2" applyNumberFormat="1" applyFont="1" applyBorder="1" applyAlignment="1">
      <alignment horizontal="center" vertical="center"/>
    </xf>
    <xf numFmtId="38" fontId="10" fillId="0" borderId="14" xfId="2" applyFont="1" applyBorder="1" applyAlignment="1">
      <alignment horizontal="center" vertical="center"/>
    </xf>
    <xf numFmtId="38" fontId="10" fillId="0" borderId="15" xfId="2" applyFont="1" applyBorder="1" applyAlignment="1">
      <alignment horizontal="center" vertical="center"/>
    </xf>
    <xf numFmtId="38" fontId="10" fillId="0" borderId="13" xfId="2" applyFont="1" applyBorder="1" applyAlignment="1">
      <alignment horizontal="center" vertical="center"/>
    </xf>
    <xf numFmtId="187" fontId="1" fillId="0" borderId="9" xfId="2" applyNumberFormat="1" applyFont="1" applyFill="1" applyBorder="1" applyAlignment="1">
      <alignment horizontal="right" vertical="center"/>
    </xf>
    <xf numFmtId="187" fontId="1" fillId="0" borderId="2" xfId="2" applyNumberFormat="1" applyFont="1" applyFill="1" applyBorder="1" applyAlignment="1">
      <alignment horizontal="right" vertical="center"/>
    </xf>
    <xf numFmtId="184" fontId="10" fillId="0" borderId="23" xfId="0" applyNumberFormat="1" applyFont="1" applyBorder="1" applyAlignment="1">
      <alignment horizontal="left" vertical="center" wrapText="1"/>
    </xf>
    <xf numFmtId="184" fontId="10" fillId="0" borderId="24" xfId="0" applyNumberFormat="1" applyFont="1" applyBorder="1" applyAlignment="1">
      <alignment horizontal="left" vertical="center" wrapText="1"/>
    </xf>
    <xf numFmtId="184" fontId="10" fillId="0" borderId="25" xfId="0" applyNumberFormat="1" applyFont="1" applyBorder="1" applyAlignment="1">
      <alignment horizontal="left" vertical="center" wrapText="1"/>
    </xf>
    <xf numFmtId="184" fontId="26" fillId="0" borderId="14" xfId="2" applyNumberFormat="1" applyFont="1" applyBorder="1" applyAlignment="1">
      <alignment horizontal="center" vertical="center"/>
    </xf>
    <xf numFmtId="184" fontId="26" fillId="0" borderId="15" xfId="2" applyNumberFormat="1" applyFont="1" applyBorder="1" applyAlignment="1">
      <alignment horizontal="center" vertical="center"/>
    </xf>
    <xf numFmtId="184" fontId="26" fillId="0" borderId="13" xfId="2" applyNumberFormat="1" applyFont="1" applyBorder="1" applyAlignment="1">
      <alignment horizontal="center" vertical="center"/>
    </xf>
    <xf numFmtId="184" fontId="26" fillId="0" borderId="14" xfId="0" applyNumberFormat="1" applyFont="1" applyBorder="1" applyAlignment="1">
      <alignment horizontal="center" vertical="center" wrapText="1"/>
    </xf>
    <xf numFmtId="184" fontId="26" fillId="0" borderId="15" xfId="0" applyNumberFormat="1" applyFont="1" applyBorder="1" applyAlignment="1">
      <alignment horizontal="center" vertical="center" wrapText="1"/>
    </xf>
    <xf numFmtId="184" fontId="26" fillId="0" borderId="13" xfId="0" applyNumberFormat="1" applyFont="1" applyBorder="1" applyAlignment="1">
      <alignment horizontal="center" vertical="center" wrapText="1"/>
    </xf>
    <xf numFmtId="187" fontId="0" fillId="0" borderId="8" xfId="2" applyNumberFormat="1" applyFont="1" applyBorder="1" applyAlignment="1">
      <alignment horizontal="right" vertical="center"/>
    </xf>
    <xf numFmtId="187" fontId="0" fillId="0" borderId="5" xfId="2" applyNumberFormat="1" applyFont="1" applyBorder="1" applyAlignment="1">
      <alignment horizontal="right" vertical="center"/>
    </xf>
    <xf numFmtId="187" fontId="0" fillId="0" borderId="6" xfId="2" applyNumberFormat="1" applyFont="1" applyBorder="1" applyAlignment="1">
      <alignment horizontal="right" vertical="center"/>
    </xf>
    <xf numFmtId="187" fontId="0" fillId="0" borderId="7" xfId="2" applyNumberFormat="1" applyFont="1" applyBorder="1" applyAlignment="1">
      <alignment horizontal="right" vertical="center"/>
    </xf>
    <xf numFmtId="187" fontId="23" fillId="0" borderId="1" xfId="0" applyNumberFormat="1" applyFont="1" applyBorder="1" applyAlignment="1">
      <alignment horizontal="center" vertical="center" wrapText="1"/>
    </xf>
    <xf numFmtId="184" fontId="23" fillId="0" borderId="26" xfId="0" applyNumberFormat="1" applyFont="1" applyBorder="1" applyAlignment="1">
      <alignment horizontal="left" vertical="center" wrapText="1"/>
    </xf>
    <xf numFmtId="184" fontId="23" fillId="0" borderId="27" xfId="0" applyNumberFormat="1" applyFont="1" applyBorder="1" applyAlignment="1">
      <alignment horizontal="left" vertical="center" wrapText="1"/>
    </xf>
    <xf numFmtId="184" fontId="26" fillId="0" borderId="10" xfId="0" applyNumberFormat="1" applyFont="1" applyBorder="1" applyAlignment="1">
      <alignment horizontal="center" vertical="center" wrapText="1"/>
    </xf>
    <xf numFmtId="184" fontId="26" fillId="0" borderId="11" xfId="0" applyNumberFormat="1" applyFont="1" applyBorder="1" applyAlignment="1">
      <alignment horizontal="center" vertical="center" wrapText="1"/>
    </xf>
    <xf numFmtId="38" fontId="0" fillId="0" borderId="8" xfId="2" applyFont="1" applyBorder="1" applyAlignment="1">
      <alignment horizontal="right" vertical="center"/>
    </xf>
    <xf numFmtId="38" fontId="0" fillId="0" borderId="5" xfId="2" applyFont="1" applyBorder="1" applyAlignment="1">
      <alignment horizontal="right" vertical="center"/>
    </xf>
    <xf numFmtId="184" fontId="10" fillId="0" borderId="14" xfId="2" applyNumberFormat="1" applyFont="1" applyBorder="1" applyAlignment="1">
      <alignment horizontal="center" vertical="center"/>
    </xf>
    <xf numFmtId="184" fontId="10" fillId="0" borderId="13" xfId="2" applyNumberFormat="1" applyFont="1" applyBorder="1" applyAlignment="1">
      <alignment horizontal="center" vertical="center"/>
    </xf>
    <xf numFmtId="38" fontId="0" fillId="0" borderId="9" xfId="2" applyFont="1" applyBorder="1" applyAlignment="1">
      <alignment horizontal="right" vertical="center"/>
    </xf>
    <xf numFmtId="38" fontId="0" fillId="0" borderId="2" xfId="2" applyFont="1" applyBorder="1" applyAlignment="1">
      <alignment horizontal="right" vertical="center"/>
    </xf>
    <xf numFmtId="184" fontId="0" fillId="0" borderId="8" xfId="2" applyNumberFormat="1" applyFont="1" applyBorder="1" applyAlignment="1">
      <alignment horizontal="right" vertical="center"/>
    </xf>
    <xf numFmtId="184" fontId="0" fillId="0" borderId="5" xfId="2" applyNumberFormat="1" applyFont="1" applyBorder="1" applyAlignment="1">
      <alignment horizontal="right" vertical="center"/>
    </xf>
    <xf numFmtId="38" fontId="0" fillId="0" borderId="6" xfId="2" applyFont="1" applyBorder="1" applyAlignment="1">
      <alignment horizontal="right" vertical="center"/>
    </xf>
    <xf numFmtId="38" fontId="0" fillId="0" borderId="7" xfId="2" applyFont="1" applyBorder="1" applyAlignment="1">
      <alignment horizontal="right" vertical="center"/>
    </xf>
    <xf numFmtId="184" fontId="26" fillId="0" borderId="12" xfId="2" applyNumberFormat="1" applyFont="1" applyBorder="1" applyAlignment="1">
      <alignment horizontal="center" vertical="center" wrapText="1"/>
    </xf>
    <xf numFmtId="184" fontId="26" fillId="0" borderId="4" xfId="2" applyNumberFormat="1" applyFont="1" applyBorder="1" applyAlignment="1">
      <alignment horizontal="center" vertical="center" wrapText="1"/>
    </xf>
    <xf numFmtId="0" fontId="0" fillId="0" borderId="11" xfId="0" applyBorder="1" applyAlignment="1">
      <alignment horizontal="distributed" vertical="center"/>
    </xf>
    <xf numFmtId="0" fontId="0" fillId="0" borderId="8" xfId="0" applyBorder="1" applyAlignment="1">
      <alignment horizontal="distributed" vertical="center"/>
    </xf>
    <xf numFmtId="0" fontId="0" fillId="0" borderId="0" xfId="0" applyBorder="1" applyAlignment="1">
      <alignment horizontal="distributed" vertical="center"/>
    </xf>
    <xf numFmtId="0" fontId="0" fillId="0" borderId="0" xfId="0" applyAlignment="1">
      <alignment horizontal="distributed" vertical="center"/>
    </xf>
    <xf numFmtId="178" fontId="0" fillId="0" borderId="0" xfId="0" applyNumberFormat="1" applyFill="1" applyBorder="1" applyAlignment="1">
      <alignment horizontal="distributed" vertical="center"/>
    </xf>
    <xf numFmtId="178" fontId="0" fillId="0" borderId="0" xfId="0" applyNumberFormat="1" applyFont="1" applyFill="1" applyBorder="1" applyAlignment="1">
      <alignment horizontal="distributed" vertical="center"/>
    </xf>
    <xf numFmtId="0" fontId="0" fillId="0" borderId="0" xfId="0" applyFont="1" applyBorder="1" applyAlignment="1">
      <alignment horizontal="distributed" vertical="center"/>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3" xfId="0" applyFont="1" applyBorder="1" applyAlignment="1">
      <alignment horizontal="center" vertical="center" wrapText="1"/>
    </xf>
    <xf numFmtId="0" fontId="0" fillId="0" borderId="0" xfId="0" applyFont="1" applyFill="1" applyBorder="1" applyAlignment="1">
      <alignment horizontal="distributed" vertical="center"/>
    </xf>
    <xf numFmtId="0" fontId="0" fillId="0" borderId="1" xfId="0" applyBorder="1" applyAlignment="1">
      <alignment horizontal="right" vertical="center"/>
    </xf>
    <xf numFmtId="0" fontId="10" fillId="0" borderId="1" xfId="0" applyFont="1" applyBorder="1" applyAlignment="1">
      <alignment horizontal="center" vertical="center" wrapText="1"/>
    </xf>
    <xf numFmtId="0" fontId="10" fillId="0" borderId="1" xfId="0" applyFont="1" applyBorder="1" applyAlignment="1">
      <alignment horizontal="right" vertical="center"/>
    </xf>
    <xf numFmtId="0" fontId="10" fillId="0" borderId="6" xfId="0" applyFont="1" applyBorder="1" applyAlignment="1">
      <alignment horizontal="center" vertical="center"/>
    </xf>
    <xf numFmtId="0" fontId="10" fillId="0" borderId="10" xfId="0" applyFont="1" applyBorder="1" applyAlignment="1">
      <alignment horizontal="center" vertical="center"/>
    </xf>
    <xf numFmtId="0" fontId="10" fillId="0" borderId="7" xfId="0" applyFont="1" applyBorder="1" applyAlignment="1">
      <alignment horizontal="center" vertical="center"/>
    </xf>
    <xf numFmtId="184" fontId="10" fillId="0" borderId="1" xfId="0" applyNumberFormat="1" applyFont="1" applyBorder="1" applyAlignment="1">
      <alignment horizontal="right" vertical="center"/>
    </xf>
    <xf numFmtId="0" fontId="0" fillId="0" borderId="1" xfId="0" applyFont="1" applyBorder="1" applyAlignment="1">
      <alignment horizontal="right" vertical="center"/>
    </xf>
    <xf numFmtId="0" fontId="10" fillId="0" borderId="6"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6" xfId="0" applyFont="1" applyBorder="1" applyAlignment="1">
      <alignment horizontal="left" vertical="center" wrapText="1"/>
    </xf>
    <xf numFmtId="184" fontId="0" fillId="0" borderId="1" xfId="0" applyNumberFormat="1" applyFont="1" applyBorder="1" applyAlignment="1">
      <alignment horizontal="right" vertical="center"/>
    </xf>
    <xf numFmtId="183" fontId="26" fillId="0" borderId="1" xfId="2" applyNumberFormat="1" applyFont="1" applyFill="1" applyBorder="1" applyAlignment="1">
      <alignment horizontal="center" vertical="center" wrapText="1"/>
    </xf>
    <xf numFmtId="183" fontId="26" fillId="0" borderId="1" xfId="2" applyNumberFormat="1" applyFont="1" applyFill="1" applyBorder="1" applyAlignment="1">
      <alignment horizontal="center" vertical="center"/>
    </xf>
    <xf numFmtId="183" fontId="10" fillId="0" borderId="1" xfId="2" applyNumberFormat="1" applyFont="1" applyFill="1" applyBorder="1" applyAlignment="1">
      <alignment horizontal="center" vertical="center"/>
    </xf>
    <xf numFmtId="0" fontId="10" fillId="0" borderId="1" xfId="0" applyFont="1" applyFill="1" applyBorder="1" applyAlignment="1">
      <alignment horizontal="center" vertical="center" wrapText="1"/>
    </xf>
    <xf numFmtId="58" fontId="10" fillId="0" borderId="0" xfId="0" applyNumberFormat="1" applyFont="1" applyBorder="1" applyAlignment="1">
      <alignment horizontal="distributed" vertical="center"/>
    </xf>
    <xf numFmtId="183" fontId="23" fillId="0" borderId="12" xfId="2" applyNumberFormat="1" applyFont="1" applyFill="1" applyBorder="1" applyAlignment="1">
      <alignment horizontal="center" vertical="center"/>
    </xf>
    <xf numFmtId="183" fontId="23" fillId="0" borderId="4" xfId="2" applyNumberFormat="1" applyFont="1" applyFill="1" applyBorder="1" applyAlignment="1">
      <alignment horizontal="center" vertical="center"/>
    </xf>
    <xf numFmtId="183" fontId="23" fillId="0" borderId="12" xfId="2" applyNumberFormat="1" applyFont="1" applyFill="1" applyBorder="1" applyAlignment="1">
      <alignment horizontal="center" vertical="center" wrapText="1"/>
    </xf>
    <xf numFmtId="183" fontId="23" fillId="0" borderId="4" xfId="2" applyNumberFormat="1" applyFont="1" applyFill="1" applyBorder="1" applyAlignment="1">
      <alignment horizontal="center" vertical="center" wrapText="1"/>
    </xf>
    <xf numFmtId="183" fontId="10" fillId="0" borderId="6" xfId="2" applyNumberFormat="1" applyFont="1" applyFill="1" applyBorder="1" applyAlignment="1">
      <alignment horizontal="center" vertical="center"/>
    </xf>
    <xf numFmtId="183" fontId="10" fillId="0" borderId="7" xfId="2" applyNumberFormat="1" applyFont="1" applyFill="1" applyBorder="1" applyAlignment="1">
      <alignment horizontal="center" vertical="center"/>
    </xf>
    <xf numFmtId="183" fontId="23" fillId="0" borderId="12" xfId="2" applyNumberFormat="1" applyFont="1" applyBorder="1" applyAlignment="1">
      <alignment horizontal="center" vertical="center"/>
    </xf>
    <xf numFmtId="183" fontId="23" fillId="0" borderId="4" xfId="2" applyNumberFormat="1" applyFont="1" applyBorder="1" applyAlignment="1">
      <alignment horizontal="center" vertical="center"/>
    </xf>
    <xf numFmtId="183" fontId="23" fillId="0" borderId="12" xfId="2" applyNumberFormat="1" applyFont="1" applyBorder="1" applyAlignment="1">
      <alignment horizontal="center" vertical="center" wrapText="1"/>
    </xf>
    <xf numFmtId="183" fontId="23" fillId="0" borderId="4" xfId="2" applyNumberFormat="1" applyFont="1" applyBorder="1" applyAlignment="1">
      <alignment horizontal="center" vertical="center" wrapText="1"/>
    </xf>
    <xf numFmtId="183" fontId="10" fillId="0" borderId="6" xfId="2" applyNumberFormat="1" applyFont="1" applyBorder="1" applyAlignment="1">
      <alignment horizontal="center" vertical="center"/>
    </xf>
    <xf numFmtId="183" fontId="10" fillId="0" borderId="7" xfId="2" applyNumberFormat="1" applyFont="1" applyBorder="1" applyAlignment="1">
      <alignment horizontal="center" vertical="center"/>
    </xf>
    <xf numFmtId="183" fontId="23" fillId="0" borderId="0" xfId="2" applyNumberFormat="1" applyFont="1" applyFill="1" applyBorder="1" applyAlignment="1">
      <alignment horizontal="center" vertical="center"/>
    </xf>
    <xf numFmtId="183" fontId="23" fillId="0" borderId="0" xfId="2" applyNumberFormat="1" applyFont="1" applyFill="1" applyBorder="1" applyAlignment="1">
      <alignment horizontal="center" vertical="center" wrapText="1"/>
    </xf>
    <xf numFmtId="183" fontId="10" fillId="0" borderId="0" xfId="2" applyNumberFormat="1" applyFont="1" applyFill="1" applyBorder="1" applyAlignment="1">
      <alignment horizontal="center" vertical="center"/>
    </xf>
    <xf numFmtId="58" fontId="0" fillId="0" borderId="6" xfId="0" applyNumberFormat="1" applyFont="1" applyFill="1" applyBorder="1" applyAlignment="1">
      <alignment horizontal="left" vertical="center"/>
    </xf>
    <xf numFmtId="58" fontId="0" fillId="0" borderId="10" xfId="0" applyNumberFormat="1" applyFont="1" applyFill="1" applyBorder="1" applyAlignment="1">
      <alignment horizontal="left" vertical="center"/>
    </xf>
    <xf numFmtId="58" fontId="0" fillId="0" borderId="0" xfId="0" applyNumberFormat="1" applyFont="1" applyBorder="1" applyAlignment="1">
      <alignment horizontal="center" vertical="center"/>
    </xf>
    <xf numFmtId="58" fontId="10" fillId="0" borderId="10" xfId="0" applyNumberFormat="1" applyFont="1" applyBorder="1" applyAlignment="1">
      <alignment horizontal="center" vertical="center"/>
    </xf>
    <xf numFmtId="0" fontId="10" fillId="0" borderId="12" xfId="0" applyFont="1" applyFill="1" applyBorder="1" applyAlignment="1">
      <alignment horizontal="center" vertical="center" textRotation="255" wrapText="1"/>
    </xf>
    <xf numFmtId="0" fontId="10" fillId="0" borderId="3" xfId="0" applyFont="1" applyFill="1" applyBorder="1" applyAlignment="1">
      <alignment horizontal="center" vertical="center" textRotation="255" wrapText="1"/>
    </xf>
    <xf numFmtId="0" fontId="10" fillId="0" borderId="4" xfId="0" applyFont="1" applyFill="1" applyBorder="1" applyAlignment="1">
      <alignment horizontal="center" vertical="center" textRotation="255" wrapText="1"/>
    </xf>
    <xf numFmtId="58" fontId="0" fillId="0" borderId="8" xfId="0" applyNumberFormat="1" applyFont="1" applyFill="1" applyBorder="1" applyAlignment="1">
      <alignment horizontal="left" vertical="center"/>
    </xf>
    <xf numFmtId="58" fontId="0" fillId="0" borderId="0" xfId="0" applyNumberFormat="1" applyFont="1" applyFill="1" applyBorder="1" applyAlignment="1">
      <alignment horizontal="left" vertical="center"/>
    </xf>
    <xf numFmtId="0" fontId="10" fillId="0" borderId="6" xfId="0" applyFont="1" applyFill="1" applyBorder="1" applyAlignment="1">
      <alignment horizontal="center" vertical="center" textRotation="255"/>
    </xf>
    <xf numFmtId="0" fontId="10" fillId="0" borderId="8" xfId="0" applyFont="1" applyFill="1" applyBorder="1" applyAlignment="1">
      <alignment horizontal="center" vertical="center" textRotation="255"/>
    </xf>
    <xf numFmtId="0" fontId="10" fillId="0" borderId="9" xfId="0" applyFont="1" applyFill="1" applyBorder="1" applyAlignment="1">
      <alignment horizontal="center" vertical="center" textRotation="255"/>
    </xf>
    <xf numFmtId="58" fontId="0" fillId="0" borderId="14" xfId="0" applyNumberFormat="1" applyFont="1" applyFill="1" applyBorder="1" applyAlignment="1">
      <alignment horizontal="left" vertical="center"/>
    </xf>
    <xf numFmtId="58" fontId="0" fillId="0" borderId="15" xfId="0" applyNumberFormat="1" applyFont="1" applyFill="1" applyBorder="1" applyAlignment="1">
      <alignment horizontal="left" vertical="center"/>
    </xf>
    <xf numFmtId="187" fontId="1" fillId="0" borderId="8" xfId="0" applyNumberFormat="1" applyFont="1" applyFill="1" applyBorder="1" applyAlignment="1" applyProtection="1">
      <alignment horizontal="distributed" vertical="center"/>
      <protection locked="0"/>
    </xf>
    <xf numFmtId="187" fontId="1" fillId="0" borderId="5" xfId="0" applyNumberFormat="1" applyFont="1" applyFill="1" applyBorder="1" applyAlignment="1" applyProtection="1">
      <alignment horizontal="distributed" vertical="center"/>
      <protection locked="0"/>
    </xf>
    <xf numFmtId="186" fontId="1" fillId="0" borderId="8" xfId="2" applyNumberFormat="1" applyFont="1" applyFill="1" applyBorder="1" applyAlignment="1" applyProtection="1">
      <alignment horizontal="right" vertical="center"/>
      <protection locked="0"/>
    </xf>
    <xf numFmtId="186" fontId="1" fillId="0" borderId="5" xfId="2" applyNumberFormat="1" applyFont="1" applyFill="1" applyBorder="1" applyAlignment="1" applyProtection="1">
      <alignment horizontal="right" vertical="center"/>
      <protection locked="0"/>
    </xf>
    <xf numFmtId="187" fontId="1" fillId="0" borderId="9" xfId="0" applyNumberFormat="1" applyFont="1" applyFill="1" applyBorder="1" applyAlignment="1" applyProtection="1">
      <alignment horizontal="distributed" vertical="center"/>
      <protection locked="0"/>
    </xf>
    <xf numFmtId="187" fontId="1" fillId="0" borderId="2" xfId="0" applyNumberFormat="1" applyFont="1" applyFill="1" applyBorder="1" applyAlignment="1" applyProtection="1">
      <alignment horizontal="distributed" vertical="center"/>
      <protection locked="0"/>
    </xf>
    <xf numFmtId="186" fontId="1" fillId="0" borderId="9" xfId="2" applyNumberFormat="1" applyFont="1" applyFill="1" applyBorder="1" applyAlignment="1" applyProtection="1">
      <alignment horizontal="right" vertical="center"/>
      <protection locked="0"/>
    </xf>
    <xf numFmtId="186" fontId="1" fillId="0" borderId="2" xfId="2" applyNumberFormat="1" applyFont="1" applyFill="1" applyBorder="1" applyAlignment="1" applyProtection="1">
      <alignment horizontal="right" vertical="center"/>
      <protection locked="0"/>
    </xf>
    <xf numFmtId="187" fontId="10" fillId="0" borderId="9" xfId="2" applyNumberFormat="1" applyFont="1" applyFill="1" applyBorder="1" applyAlignment="1" applyProtection="1">
      <alignment horizontal="distributed" vertical="center"/>
    </xf>
    <xf numFmtId="187" fontId="10" fillId="0" borderId="2" xfId="2" applyNumberFormat="1" applyFont="1" applyFill="1" applyBorder="1" applyAlignment="1" applyProtection="1">
      <alignment horizontal="distributed" vertical="center"/>
    </xf>
    <xf numFmtId="186" fontId="10" fillId="0" borderId="9" xfId="2" applyNumberFormat="1" applyFont="1" applyFill="1" applyBorder="1" applyAlignment="1" applyProtection="1">
      <alignment horizontal="right" vertical="center"/>
    </xf>
    <xf numFmtId="186" fontId="10" fillId="0" borderId="2" xfId="2" applyNumberFormat="1" applyFont="1" applyFill="1" applyBorder="1" applyAlignment="1" applyProtection="1">
      <alignment horizontal="right" vertical="center"/>
    </xf>
    <xf numFmtId="187" fontId="1" fillId="0" borderId="6" xfId="0" applyNumberFormat="1" applyFont="1" applyFill="1" applyBorder="1" applyAlignment="1" applyProtection="1">
      <alignment horizontal="distributed" vertical="center"/>
      <protection locked="0"/>
    </xf>
    <xf numFmtId="187" fontId="1" fillId="0" borderId="7" xfId="0" applyNumberFormat="1" applyFont="1" applyFill="1" applyBorder="1" applyAlignment="1" applyProtection="1">
      <alignment horizontal="distributed" vertical="center"/>
      <protection locked="0"/>
    </xf>
    <xf numFmtId="186" fontId="1" fillId="0" borderId="6" xfId="2" applyNumberFormat="1" applyFont="1" applyFill="1" applyBorder="1" applyAlignment="1" applyProtection="1">
      <alignment horizontal="right" vertical="center"/>
      <protection locked="0"/>
    </xf>
    <xf numFmtId="186" fontId="1" fillId="0" borderId="7" xfId="2" applyNumberFormat="1" applyFont="1" applyFill="1" applyBorder="1" applyAlignment="1" applyProtection="1">
      <alignment horizontal="right" vertical="center"/>
      <protection locked="0"/>
    </xf>
    <xf numFmtId="187" fontId="1" fillId="0" borderId="8" xfId="2" applyNumberFormat="1" applyFont="1" applyFill="1" applyBorder="1" applyAlignment="1" applyProtection="1">
      <alignment horizontal="distributed" vertical="center"/>
    </xf>
    <xf numFmtId="187" fontId="1" fillId="0" borderId="5" xfId="2" applyNumberFormat="1" applyFont="1" applyFill="1" applyBorder="1" applyAlignment="1" applyProtection="1">
      <alignment horizontal="distributed" vertical="center"/>
    </xf>
    <xf numFmtId="186" fontId="1" fillId="0" borderId="8" xfId="2" applyNumberFormat="1" applyFont="1" applyFill="1" applyBorder="1" applyAlignment="1" applyProtection="1">
      <alignment horizontal="right" vertical="center"/>
    </xf>
    <xf numFmtId="186" fontId="1" fillId="0" borderId="5" xfId="2" applyNumberFormat="1" applyFont="1" applyFill="1" applyBorder="1" applyAlignment="1" applyProtection="1">
      <alignment horizontal="right" vertical="center"/>
    </xf>
    <xf numFmtId="187" fontId="0" fillId="0" borderId="8" xfId="2" applyNumberFormat="1" applyFont="1" applyFill="1" applyBorder="1" applyAlignment="1" applyProtection="1">
      <alignment horizontal="distributed" vertical="center"/>
    </xf>
    <xf numFmtId="187" fontId="0" fillId="0" borderId="5" xfId="2" applyNumberFormat="1" applyFont="1" applyFill="1" applyBorder="1" applyAlignment="1" applyProtection="1">
      <alignment horizontal="distributed" vertical="center"/>
    </xf>
    <xf numFmtId="184" fontId="26" fillId="0" borderId="12" xfId="2" applyNumberFormat="1" applyFont="1" applyFill="1" applyBorder="1" applyAlignment="1">
      <alignment horizontal="center" vertical="center" wrapText="1"/>
    </xf>
    <xf numFmtId="184" fontId="26" fillId="0" borderId="4" xfId="2" applyNumberFormat="1" applyFont="1" applyFill="1" applyBorder="1" applyAlignment="1">
      <alignment horizontal="center" vertical="center" wrapText="1"/>
    </xf>
    <xf numFmtId="187" fontId="23" fillId="0" borderId="14" xfId="0" applyNumberFormat="1" applyFont="1" applyFill="1" applyBorder="1" applyAlignment="1">
      <alignment horizontal="center" vertical="center" wrapText="1"/>
    </xf>
    <xf numFmtId="187" fontId="23" fillId="0" borderId="13" xfId="0" applyNumberFormat="1" applyFont="1" applyFill="1" applyBorder="1" applyAlignment="1">
      <alignment horizontal="center" vertical="center" wrapText="1"/>
    </xf>
    <xf numFmtId="187" fontId="1" fillId="0" borderId="6" xfId="2" applyNumberFormat="1" applyFont="1" applyFill="1" applyBorder="1" applyAlignment="1" applyProtection="1">
      <alignment horizontal="distributed" vertical="center"/>
    </xf>
    <xf numFmtId="187" fontId="1" fillId="0" borderId="7" xfId="2" applyNumberFormat="1" applyFont="1" applyFill="1" applyBorder="1" applyAlignment="1" applyProtection="1">
      <alignment horizontal="distributed" vertical="center"/>
    </xf>
    <xf numFmtId="186" fontId="1" fillId="0" borderId="6" xfId="2" applyNumberFormat="1" applyFont="1" applyFill="1" applyBorder="1" applyAlignment="1" applyProtection="1">
      <alignment horizontal="right" vertical="center"/>
    </xf>
    <xf numFmtId="186" fontId="1" fillId="0" borderId="7" xfId="2" applyNumberFormat="1" applyFont="1" applyFill="1" applyBorder="1" applyAlignment="1" applyProtection="1">
      <alignment horizontal="right" vertical="center"/>
    </xf>
    <xf numFmtId="184" fontId="26" fillId="0" borderId="17" xfId="0" applyNumberFormat="1" applyFont="1" applyFill="1" applyBorder="1" applyAlignment="1">
      <alignment horizontal="left" vertical="center" wrapText="1"/>
    </xf>
    <xf numFmtId="184" fontId="26" fillId="0" borderId="18" xfId="0" applyNumberFormat="1" applyFont="1" applyFill="1" applyBorder="1" applyAlignment="1">
      <alignment horizontal="left" vertical="center" wrapText="1"/>
    </xf>
    <xf numFmtId="184" fontId="26" fillId="0" borderId="19" xfId="0" applyNumberFormat="1" applyFont="1" applyFill="1" applyBorder="1" applyAlignment="1">
      <alignment horizontal="left" vertical="center" wrapText="1"/>
    </xf>
    <xf numFmtId="184" fontId="26" fillId="0" borderId="20" xfId="0" applyNumberFormat="1" applyFont="1" applyFill="1" applyBorder="1" applyAlignment="1">
      <alignment horizontal="left" vertical="center" wrapText="1"/>
    </xf>
    <xf numFmtId="184" fontId="26" fillId="0" borderId="6" xfId="0" applyNumberFormat="1" applyFont="1" applyFill="1" applyBorder="1" applyAlignment="1">
      <alignment horizontal="center" vertical="center" textRotation="255" wrapText="1"/>
    </xf>
    <xf numFmtId="184" fontId="26" fillId="0" borderId="9" xfId="0" applyNumberFormat="1" applyFont="1" applyFill="1" applyBorder="1" applyAlignment="1">
      <alignment horizontal="center" vertical="center" textRotation="255" wrapText="1"/>
    </xf>
    <xf numFmtId="184" fontId="26" fillId="0" borderId="12" xfId="0" applyNumberFormat="1" applyFont="1" applyFill="1" applyBorder="1" applyAlignment="1">
      <alignment horizontal="center" vertical="center" textRotation="255" wrapText="1"/>
    </xf>
    <xf numFmtId="184" fontId="26" fillId="0" borderId="4" xfId="0" applyNumberFormat="1" applyFont="1" applyFill="1" applyBorder="1" applyAlignment="1">
      <alignment horizontal="center" vertical="center" textRotation="255" wrapText="1"/>
    </xf>
    <xf numFmtId="184" fontId="26" fillId="0" borderId="14" xfId="2" applyNumberFormat="1" applyFont="1" applyFill="1" applyBorder="1" applyAlignment="1">
      <alignment horizontal="center" vertical="center"/>
    </xf>
    <xf numFmtId="184" fontId="26" fillId="0" borderId="15" xfId="2" applyNumberFormat="1" applyFont="1" applyFill="1" applyBorder="1" applyAlignment="1">
      <alignment horizontal="center" vertical="center"/>
    </xf>
    <xf numFmtId="184" fontId="26" fillId="0" borderId="13" xfId="2" applyNumberFormat="1" applyFont="1" applyFill="1" applyBorder="1" applyAlignment="1">
      <alignment horizontal="center" vertical="center"/>
    </xf>
    <xf numFmtId="184" fontId="10" fillId="0" borderId="14" xfId="0" applyNumberFormat="1" applyFont="1" applyFill="1" applyBorder="1" applyAlignment="1" applyProtection="1">
      <alignment horizontal="distributed" vertical="center"/>
    </xf>
    <xf numFmtId="184" fontId="10" fillId="0" borderId="13" xfId="0" applyNumberFormat="1" applyFont="1" applyFill="1" applyBorder="1" applyAlignment="1" applyProtection="1">
      <alignment horizontal="distributed" vertical="center"/>
    </xf>
    <xf numFmtId="184" fontId="10" fillId="0" borderId="9" xfId="0" applyNumberFormat="1" applyFont="1" applyFill="1" applyBorder="1" applyAlignment="1">
      <alignment horizontal="center" vertical="center"/>
    </xf>
    <xf numFmtId="184" fontId="10" fillId="0" borderId="2" xfId="0" applyNumberFormat="1" applyFont="1" applyFill="1" applyBorder="1" applyAlignment="1">
      <alignment horizontal="center" vertical="center"/>
    </xf>
    <xf numFmtId="38" fontId="23" fillId="0" borderId="14" xfId="2" applyFont="1" applyFill="1" applyBorder="1" applyAlignment="1">
      <alignment horizontal="center" vertical="center"/>
    </xf>
    <xf numFmtId="38" fontId="23" fillId="0" borderId="13" xfId="2" applyFont="1" applyFill="1" applyBorder="1" applyAlignment="1">
      <alignment horizontal="center" vertical="center"/>
    </xf>
    <xf numFmtId="38" fontId="10" fillId="0" borderId="14" xfId="2" applyFont="1" applyFill="1" applyBorder="1" applyAlignment="1">
      <alignment horizontal="center" vertical="center"/>
    </xf>
    <xf numFmtId="38" fontId="10" fillId="0" borderId="15" xfId="2" applyFont="1" applyFill="1" applyBorder="1" applyAlignment="1">
      <alignment horizontal="center" vertical="center"/>
    </xf>
    <xf numFmtId="38" fontId="10" fillId="0" borderId="13" xfId="2" applyFont="1" applyFill="1" applyBorder="1" applyAlignment="1">
      <alignment horizontal="center" vertical="center"/>
    </xf>
    <xf numFmtId="184" fontId="0" fillId="0" borderId="14" xfId="0" applyNumberFormat="1" applyFont="1" applyFill="1" applyBorder="1" applyAlignment="1" applyProtection="1">
      <alignment horizontal="distributed" vertical="center"/>
    </xf>
    <xf numFmtId="184" fontId="0" fillId="0" borderId="13" xfId="0" applyNumberFormat="1" applyFont="1" applyFill="1" applyBorder="1" applyAlignment="1" applyProtection="1">
      <alignment horizontal="distributed" vertical="center"/>
    </xf>
    <xf numFmtId="185" fontId="0" fillId="0" borderId="14" xfId="0" applyNumberFormat="1" applyFont="1" applyFill="1" applyBorder="1" applyAlignment="1" applyProtection="1">
      <alignment horizontal="right" vertical="center"/>
      <protection locked="0"/>
    </xf>
    <xf numFmtId="185" fontId="0" fillId="0" borderId="13" xfId="0" applyNumberFormat="1" applyFont="1" applyFill="1" applyBorder="1" applyAlignment="1" applyProtection="1">
      <alignment horizontal="right" vertical="center"/>
      <protection locked="0"/>
    </xf>
    <xf numFmtId="185" fontId="1" fillId="0" borderId="14" xfId="2" applyNumberFormat="1" applyFont="1" applyFill="1" applyBorder="1" applyAlignment="1" applyProtection="1">
      <alignment horizontal="right" vertical="center"/>
      <protection locked="0"/>
    </xf>
    <xf numFmtId="185" fontId="1" fillId="0" borderId="13" xfId="2" applyNumberFormat="1" applyFont="1" applyFill="1" applyBorder="1" applyAlignment="1" applyProtection="1">
      <alignment horizontal="right" vertical="center"/>
      <protection locked="0"/>
    </xf>
    <xf numFmtId="185" fontId="1" fillId="0" borderId="15" xfId="2" applyNumberFormat="1" applyFont="1" applyFill="1" applyBorder="1" applyAlignment="1" applyProtection="1">
      <alignment horizontal="right" vertical="center"/>
      <protection locked="0"/>
    </xf>
    <xf numFmtId="184" fontId="10" fillId="0" borderId="17" xfId="0" applyNumberFormat="1" applyFont="1" applyFill="1" applyBorder="1" applyAlignment="1">
      <alignment horizontal="left" vertical="center" wrapText="1"/>
    </xf>
    <xf numFmtId="184" fontId="10" fillId="0" borderId="18" xfId="0" applyNumberFormat="1" applyFont="1" applyFill="1" applyBorder="1" applyAlignment="1">
      <alignment horizontal="left" vertical="center" wrapText="1"/>
    </xf>
    <xf numFmtId="184" fontId="10" fillId="0" borderId="19" xfId="0" applyNumberFormat="1" applyFont="1" applyFill="1" applyBorder="1" applyAlignment="1">
      <alignment horizontal="left" vertical="center" wrapText="1"/>
    </xf>
    <xf numFmtId="184" fontId="10" fillId="0" borderId="20" xfId="0" applyNumberFormat="1" applyFont="1" applyFill="1" applyBorder="1" applyAlignment="1">
      <alignment horizontal="left" vertical="center" wrapText="1"/>
    </xf>
    <xf numFmtId="184" fontId="10" fillId="0" borderId="12" xfId="0" applyNumberFormat="1" applyFont="1" applyFill="1" applyBorder="1" applyAlignment="1">
      <alignment horizontal="center" vertical="center" textRotation="255" wrapText="1"/>
    </xf>
    <xf numFmtId="184" fontId="10" fillId="0" borderId="4" xfId="0" applyNumberFormat="1" applyFont="1" applyFill="1" applyBorder="1" applyAlignment="1">
      <alignment horizontal="center" vertical="center" textRotation="255" wrapText="1"/>
    </xf>
    <xf numFmtId="184" fontId="10" fillId="0" borderId="6" xfId="0" applyNumberFormat="1" applyFont="1" applyFill="1" applyBorder="1" applyAlignment="1">
      <alignment horizontal="center" vertical="center" wrapText="1"/>
    </xf>
    <xf numFmtId="184" fontId="10" fillId="0" borderId="10" xfId="0" applyNumberFormat="1" applyFont="1" applyFill="1" applyBorder="1" applyAlignment="1">
      <alignment horizontal="center" vertical="center" wrapText="1"/>
    </xf>
    <xf numFmtId="184" fontId="10" fillId="0" borderId="7" xfId="0" applyNumberFormat="1" applyFont="1" applyFill="1" applyBorder="1" applyAlignment="1">
      <alignment horizontal="center" vertical="center" wrapText="1"/>
    </xf>
    <xf numFmtId="184" fontId="10" fillId="0" borderId="14" xfId="2" applyNumberFormat="1" applyFont="1" applyFill="1" applyBorder="1" applyAlignment="1">
      <alignment horizontal="center" vertical="center"/>
    </xf>
    <xf numFmtId="184" fontId="10" fillId="0" borderId="15" xfId="2" applyNumberFormat="1" applyFont="1" applyFill="1" applyBorder="1" applyAlignment="1">
      <alignment horizontal="center" vertical="center"/>
    </xf>
    <xf numFmtId="184" fontId="10" fillId="0" borderId="13" xfId="2" applyNumberFormat="1" applyFont="1" applyFill="1" applyBorder="1" applyAlignment="1">
      <alignment horizontal="center" vertical="center"/>
    </xf>
    <xf numFmtId="184" fontId="10" fillId="0" borderId="9" xfId="0" applyNumberFormat="1" applyFont="1" applyFill="1" applyBorder="1" applyAlignment="1" applyProtection="1">
      <alignment horizontal="distributed" vertical="center"/>
    </xf>
    <xf numFmtId="184" fontId="10" fillId="0" borderId="2" xfId="0" applyNumberFormat="1" applyFont="1" applyFill="1" applyBorder="1" applyAlignment="1" applyProtection="1">
      <alignment horizontal="distributed" vertical="center"/>
    </xf>
    <xf numFmtId="185" fontId="10" fillId="0" borderId="9" xfId="0" applyNumberFormat="1" applyFont="1" applyFill="1" applyBorder="1" applyAlignment="1" applyProtection="1">
      <alignment horizontal="right" vertical="center"/>
      <protection locked="0"/>
    </xf>
    <xf numFmtId="185" fontId="10" fillId="0" borderId="2" xfId="0" applyNumberFormat="1" applyFont="1" applyFill="1" applyBorder="1" applyAlignment="1" applyProtection="1">
      <alignment horizontal="right" vertical="center"/>
      <protection locked="0"/>
    </xf>
    <xf numFmtId="185" fontId="10" fillId="0" borderId="9" xfId="2" applyNumberFormat="1" applyFont="1" applyFill="1" applyBorder="1" applyAlignment="1" applyProtection="1">
      <alignment horizontal="right" vertical="center"/>
      <protection locked="0"/>
    </xf>
    <xf numFmtId="185" fontId="10" fillId="0" borderId="2" xfId="2" applyNumberFormat="1" applyFont="1" applyFill="1" applyBorder="1" applyAlignment="1" applyProtection="1">
      <alignment horizontal="right" vertical="center"/>
      <protection locked="0"/>
    </xf>
    <xf numFmtId="185" fontId="10" fillId="0" borderId="11" xfId="2" applyNumberFormat="1" applyFont="1" applyFill="1" applyBorder="1" applyAlignment="1" applyProtection="1">
      <alignment horizontal="right" vertical="center"/>
      <protection locked="0"/>
    </xf>
    <xf numFmtId="184" fontId="0" fillId="0" borderId="8" xfId="0" applyNumberFormat="1" applyFont="1" applyFill="1" applyBorder="1" applyAlignment="1" applyProtection="1">
      <alignment horizontal="distributed" vertical="center"/>
    </xf>
    <xf numFmtId="184" fontId="0" fillId="0" borderId="5" xfId="0" applyNumberFormat="1" applyFont="1" applyFill="1" applyBorder="1" applyAlignment="1" applyProtection="1">
      <alignment horizontal="distributed" vertical="center"/>
    </xf>
    <xf numFmtId="185" fontId="0" fillId="0" borderId="8" xfId="0" applyNumberFormat="1" applyFont="1" applyFill="1" applyBorder="1" applyAlignment="1" applyProtection="1">
      <alignment horizontal="right" vertical="center"/>
      <protection locked="0"/>
    </xf>
    <xf numFmtId="185" fontId="0" fillId="0" borderId="5" xfId="0" applyNumberFormat="1" applyFont="1" applyFill="1" applyBorder="1" applyAlignment="1" applyProtection="1">
      <alignment horizontal="right" vertical="center"/>
      <protection locked="0"/>
    </xf>
    <xf numFmtId="185" fontId="1" fillId="0" borderId="8" xfId="2" applyNumberFormat="1" applyFont="1" applyFill="1" applyBorder="1" applyAlignment="1" applyProtection="1">
      <alignment horizontal="right" vertical="center"/>
      <protection locked="0"/>
    </xf>
    <xf numFmtId="185" fontId="1" fillId="0" borderId="5" xfId="2" applyNumberFormat="1" applyFont="1" applyFill="1" applyBorder="1" applyAlignment="1" applyProtection="1">
      <alignment horizontal="right" vertical="center"/>
      <protection locked="0"/>
    </xf>
    <xf numFmtId="185" fontId="1" fillId="0" borderId="0" xfId="2" applyNumberFormat="1" applyFont="1" applyFill="1" applyBorder="1" applyAlignment="1" applyProtection="1">
      <alignment horizontal="right" vertical="center"/>
      <protection locked="0"/>
    </xf>
    <xf numFmtId="185" fontId="1" fillId="0" borderId="6" xfId="2" applyNumberFormat="1" applyFont="1" applyFill="1" applyBorder="1" applyAlignment="1" applyProtection="1">
      <alignment horizontal="right" vertical="center"/>
    </xf>
    <xf numFmtId="185" fontId="1" fillId="0" borderId="10" xfId="2" applyNumberFormat="1" applyFont="1" applyFill="1" applyBorder="1" applyAlignment="1" applyProtection="1">
      <alignment horizontal="right" vertical="center"/>
    </xf>
    <xf numFmtId="185" fontId="1" fillId="0" borderId="7" xfId="2" applyNumberFormat="1" applyFont="1" applyFill="1" applyBorder="1" applyAlignment="1" applyProtection="1">
      <alignment horizontal="right" vertical="center"/>
    </xf>
    <xf numFmtId="185" fontId="0" fillId="0" borderId="8" xfId="0" applyNumberFormat="1" applyFont="1" applyFill="1" applyBorder="1" applyAlignment="1" applyProtection="1">
      <alignment horizontal="right" vertical="center"/>
    </xf>
    <xf numFmtId="185" fontId="0" fillId="0" borderId="5" xfId="0" applyNumberFormat="1" applyFont="1" applyFill="1" applyBorder="1" applyAlignment="1" applyProtection="1">
      <alignment horizontal="right" vertical="center"/>
    </xf>
    <xf numFmtId="185" fontId="1" fillId="0" borderId="8" xfId="2" applyNumberFormat="1" applyFont="1" applyFill="1" applyBorder="1" applyAlignment="1" applyProtection="1">
      <alignment horizontal="right" vertical="center"/>
    </xf>
    <xf numFmtId="185" fontId="1" fillId="0" borderId="5" xfId="2" applyNumberFormat="1" applyFont="1" applyFill="1" applyBorder="1" applyAlignment="1" applyProtection="1">
      <alignment horizontal="right" vertical="center"/>
    </xf>
    <xf numFmtId="185" fontId="1" fillId="0" borderId="0" xfId="2" applyNumberFormat="1" applyFont="1" applyFill="1" applyBorder="1" applyAlignment="1" applyProtection="1">
      <alignment horizontal="right" vertical="center"/>
    </xf>
    <xf numFmtId="185" fontId="10" fillId="0" borderId="14" xfId="0" applyNumberFormat="1" applyFont="1" applyFill="1" applyBorder="1" applyAlignment="1" applyProtection="1">
      <alignment horizontal="right" vertical="center"/>
      <protection locked="0"/>
    </xf>
    <xf numFmtId="185" fontId="10" fillId="0" borderId="13" xfId="0" applyNumberFormat="1" applyFont="1" applyFill="1" applyBorder="1" applyAlignment="1" applyProtection="1">
      <alignment horizontal="right" vertical="center"/>
      <protection locked="0"/>
    </xf>
    <xf numFmtId="185" fontId="10" fillId="0" borderId="14" xfId="2" applyNumberFormat="1" applyFont="1" applyFill="1" applyBorder="1" applyAlignment="1" applyProtection="1">
      <alignment horizontal="right" vertical="center"/>
      <protection locked="0"/>
    </xf>
    <xf numFmtId="185" fontId="10" fillId="0" borderId="13" xfId="2" applyNumberFormat="1" applyFont="1" applyFill="1" applyBorder="1" applyAlignment="1" applyProtection="1">
      <alignment horizontal="right" vertical="center"/>
      <protection locked="0"/>
    </xf>
    <xf numFmtId="185" fontId="10" fillId="0" borderId="15" xfId="2" applyNumberFormat="1" applyFont="1" applyFill="1" applyBorder="1" applyAlignment="1" applyProtection="1">
      <alignment horizontal="right" vertical="center"/>
      <protection locked="0"/>
    </xf>
    <xf numFmtId="184" fontId="0" fillId="0" borderId="6" xfId="0" applyNumberFormat="1" applyFont="1" applyFill="1" applyBorder="1" applyAlignment="1" applyProtection="1">
      <alignment horizontal="distributed" vertical="center"/>
    </xf>
    <xf numFmtId="184" fontId="0" fillId="0" borderId="7" xfId="0" applyNumberFormat="1" applyFont="1" applyFill="1" applyBorder="1" applyAlignment="1" applyProtection="1">
      <alignment horizontal="distributed" vertical="center"/>
    </xf>
    <xf numFmtId="185" fontId="0" fillId="0" borderId="6" xfId="0" applyNumberFormat="1" applyFont="1" applyFill="1" applyBorder="1" applyAlignment="1" applyProtection="1">
      <alignment horizontal="right" vertical="center"/>
    </xf>
    <xf numFmtId="185" fontId="0" fillId="0" borderId="7" xfId="0" applyNumberFormat="1" applyFont="1" applyFill="1" applyBorder="1" applyAlignment="1" applyProtection="1">
      <alignment horizontal="right" vertical="center"/>
    </xf>
    <xf numFmtId="185" fontId="1" fillId="0" borderId="8" xfId="2" applyNumberFormat="1" applyFont="1" applyFill="1" applyBorder="1" applyAlignment="1" applyProtection="1">
      <alignment vertical="center"/>
      <protection locked="0"/>
    </xf>
    <xf numFmtId="0" fontId="1" fillId="0" borderId="5" xfId="0" applyFont="1" applyFill="1" applyBorder="1" applyAlignment="1" applyProtection="1">
      <alignment vertical="center"/>
      <protection locked="0"/>
    </xf>
    <xf numFmtId="185" fontId="10" fillId="0" borderId="9" xfId="2" applyNumberFormat="1" applyFont="1" applyFill="1" applyBorder="1" applyAlignment="1">
      <alignment vertical="center"/>
    </xf>
    <xf numFmtId="0" fontId="1" fillId="0" borderId="2" xfId="0" applyFont="1" applyFill="1" applyBorder="1" applyAlignment="1">
      <alignment vertical="center"/>
    </xf>
    <xf numFmtId="187" fontId="1" fillId="0" borderId="8" xfId="0" applyNumberFormat="1" applyFont="1" applyFill="1" applyBorder="1" applyAlignment="1">
      <alignment horizontal="distributed" vertical="center"/>
    </xf>
    <xf numFmtId="187" fontId="1" fillId="0" borderId="5" xfId="0" applyNumberFormat="1" applyFont="1" applyFill="1" applyBorder="1" applyAlignment="1">
      <alignment horizontal="distributed" vertical="center"/>
    </xf>
    <xf numFmtId="187" fontId="23" fillId="0" borderId="9" xfId="0" applyNumberFormat="1" applyFont="1" applyFill="1" applyBorder="1" applyAlignment="1">
      <alignment horizontal="center" vertical="center" wrapText="1"/>
    </xf>
    <xf numFmtId="187" fontId="23" fillId="0" borderId="11" xfId="0" applyNumberFormat="1" applyFont="1" applyFill="1" applyBorder="1" applyAlignment="1">
      <alignment horizontal="center" vertical="center" wrapText="1"/>
    </xf>
    <xf numFmtId="185" fontId="1" fillId="0" borderId="8" xfId="2" applyNumberFormat="1" applyFont="1" applyFill="1" applyBorder="1" applyAlignment="1">
      <alignment vertical="center"/>
    </xf>
    <xf numFmtId="0" fontId="0" fillId="0" borderId="5" xfId="0" applyFont="1" applyFill="1" applyBorder="1" applyAlignment="1">
      <alignment vertical="center"/>
    </xf>
    <xf numFmtId="187" fontId="0" fillId="0" borderId="8" xfId="2" applyNumberFormat="1" applyFont="1" applyFill="1" applyBorder="1" applyAlignment="1">
      <alignment horizontal="distributed" vertical="center"/>
    </xf>
    <xf numFmtId="187" fontId="0" fillId="0" borderId="5" xfId="2" applyNumberFormat="1" applyFont="1" applyFill="1" applyBorder="1" applyAlignment="1">
      <alignment horizontal="distributed" vertical="center"/>
    </xf>
    <xf numFmtId="185" fontId="1" fillId="0" borderId="6" xfId="2" applyNumberFormat="1" applyFont="1" applyFill="1" applyBorder="1" applyAlignment="1" applyProtection="1">
      <alignment vertical="center"/>
      <protection locked="0"/>
    </xf>
    <xf numFmtId="0" fontId="1" fillId="0" borderId="7" xfId="0" applyFont="1" applyFill="1" applyBorder="1" applyAlignment="1" applyProtection="1">
      <alignment vertical="center"/>
      <protection locked="0"/>
    </xf>
    <xf numFmtId="187" fontId="1" fillId="0" borderId="8" xfId="2" applyNumberFormat="1" applyFont="1" applyFill="1" applyBorder="1" applyAlignment="1" applyProtection="1">
      <alignment horizontal="distributed" vertical="center"/>
      <protection locked="0"/>
    </xf>
    <xf numFmtId="187" fontId="1" fillId="0" borderId="5" xfId="2" applyNumberFormat="1" applyFont="1" applyFill="1" applyBorder="1" applyAlignment="1" applyProtection="1">
      <alignment horizontal="distributed" vertical="center"/>
      <protection locked="0"/>
    </xf>
    <xf numFmtId="187" fontId="10" fillId="0" borderId="9" xfId="2" applyNumberFormat="1" applyFont="1" applyFill="1" applyBorder="1" applyAlignment="1">
      <alignment horizontal="distributed" vertical="center"/>
    </xf>
    <xf numFmtId="187" fontId="10" fillId="0" borderId="2" xfId="2" applyNumberFormat="1" applyFont="1" applyFill="1" applyBorder="1" applyAlignment="1">
      <alignment horizontal="distributed" vertical="center"/>
    </xf>
    <xf numFmtId="0" fontId="0" fillId="0" borderId="5" xfId="0" applyFill="1" applyBorder="1" applyAlignment="1">
      <alignment vertical="center"/>
    </xf>
    <xf numFmtId="185" fontId="1" fillId="0" borderId="5" xfId="2" applyNumberFormat="1" applyFont="1" applyFill="1" applyBorder="1" applyAlignment="1">
      <alignment vertical="center"/>
    </xf>
    <xf numFmtId="187" fontId="1" fillId="0" borderId="8" xfId="2" applyNumberFormat="1" applyFont="1" applyFill="1" applyBorder="1" applyAlignment="1">
      <alignment horizontal="distributed" vertical="center"/>
    </xf>
    <xf numFmtId="187" fontId="1" fillId="0" borderId="5" xfId="2" applyNumberFormat="1" applyFont="1" applyFill="1" applyBorder="1" applyAlignment="1">
      <alignment horizontal="distributed" vertical="center"/>
    </xf>
    <xf numFmtId="185" fontId="1" fillId="0" borderId="9" xfId="2" applyNumberFormat="1" applyFont="1" applyFill="1" applyBorder="1" applyAlignment="1" applyProtection="1">
      <alignment vertical="center"/>
      <protection locked="0"/>
    </xf>
    <xf numFmtId="0" fontId="1" fillId="0" borderId="2" xfId="0" applyFont="1" applyFill="1" applyBorder="1" applyAlignment="1" applyProtection="1">
      <alignment vertical="center"/>
      <protection locked="0"/>
    </xf>
    <xf numFmtId="187" fontId="14" fillId="0" borderId="9" xfId="0" applyNumberFormat="1" applyFont="1" applyFill="1" applyBorder="1" applyAlignment="1">
      <alignment horizontal="distributed" vertical="center"/>
    </xf>
    <xf numFmtId="187" fontId="14" fillId="0" borderId="2" xfId="0" applyNumberFormat="1" applyFont="1" applyFill="1" applyBorder="1" applyAlignment="1">
      <alignment horizontal="distributed" vertical="center"/>
    </xf>
    <xf numFmtId="187" fontId="10" fillId="0" borderId="9" xfId="2" applyNumberFormat="1" applyFont="1" applyFill="1" applyBorder="1" applyAlignment="1" applyProtection="1">
      <alignment horizontal="distributed" vertical="center"/>
      <protection locked="0"/>
    </xf>
    <xf numFmtId="187" fontId="10" fillId="0" borderId="2" xfId="2" applyNumberFormat="1" applyFont="1" applyFill="1" applyBorder="1" applyAlignment="1" applyProtection="1">
      <alignment horizontal="distributed" vertical="center"/>
      <protection locked="0"/>
    </xf>
    <xf numFmtId="184" fontId="26" fillId="0" borderId="6" xfId="0" applyNumberFormat="1" applyFont="1" applyFill="1" applyBorder="1" applyAlignment="1">
      <alignment horizontal="center" vertical="center" wrapText="1"/>
    </xf>
    <xf numFmtId="184" fontId="26" fillId="0" borderId="7" xfId="0" applyNumberFormat="1" applyFont="1" applyFill="1" applyBorder="1" applyAlignment="1">
      <alignment horizontal="center" vertical="center" wrapText="1"/>
    </xf>
    <xf numFmtId="184" fontId="26" fillId="0" borderId="9" xfId="0" applyNumberFormat="1" applyFont="1" applyFill="1" applyBorder="1" applyAlignment="1">
      <alignment horizontal="center" vertical="center" wrapText="1"/>
    </xf>
    <xf numFmtId="184" fontId="26" fillId="0" borderId="2" xfId="0" applyNumberFormat="1" applyFont="1" applyFill="1" applyBorder="1" applyAlignment="1">
      <alignment horizontal="center" vertical="center" wrapText="1"/>
    </xf>
    <xf numFmtId="186" fontId="1" fillId="0" borderId="8" xfId="2" applyNumberFormat="1" applyFont="1" applyFill="1" applyBorder="1" applyAlignment="1">
      <alignment horizontal="right" vertical="center"/>
    </xf>
    <xf numFmtId="186" fontId="1" fillId="0" borderId="5" xfId="2" applyNumberFormat="1" applyFont="1" applyFill="1" applyBorder="1" applyAlignment="1">
      <alignment horizontal="right" vertical="center"/>
    </xf>
    <xf numFmtId="184" fontId="26" fillId="0" borderId="10" xfId="2" applyNumberFormat="1" applyFont="1" applyFill="1" applyBorder="1" applyAlignment="1">
      <alignment horizontal="center" vertical="center" wrapText="1"/>
    </xf>
    <xf numFmtId="184" fontId="26" fillId="0" borderId="7" xfId="2" applyNumberFormat="1" applyFont="1" applyFill="1" applyBorder="1" applyAlignment="1">
      <alignment horizontal="center" vertical="center"/>
    </xf>
    <xf numFmtId="184" fontId="26" fillId="0" borderId="11" xfId="2" applyNumberFormat="1" applyFont="1" applyFill="1" applyBorder="1" applyAlignment="1">
      <alignment horizontal="center" vertical="center"/>
    </xf>
    <xf numFmtId="184" fontId="26" fillId="0" borderId="2" xfId="2" applyNumberFormat="1" applyFont="1" applyFill="1" applyBorder="1" applyAlignment="1">
      <alignment horizontal="center" vertical="center"/>
    </xf>
    <xf numFmtId="184" fontId="26" fillId="0" borderId="6" xfId="2" applyNumberFormat="1" applyFont="1" applyFill="1" applyBorder="1" applyAlignment="1">
      <alignment horizontal="center" vertical="center"/>
    </xf>
    <xf numFmtId="184" fontId="26" fillId="0" borderId="10" xfId="2" applyNumberFormat="1" applyFont="1" applyFill="1" applyBorder="1" applyAlignment="1">
      <alignment horizontal="center" vertical="center"/>
    </xf>
    <xf numFmtId="186" fontId="0" fillId="0" borderId="8" xfId="2" applyNumberFormat="1" applyFont="1" applyFill="1" applyBorder="1" applyAlignment="1">
      <alignment horizontal="right" vertical="center"/>
    </xf>
    <xf numFmtId="186" fontId="0" fillId="0" borderId="5" xfId="2" applyNumberFormat="1" applyFont="1" applyFill="1" applyBorder="1" applyAlignment="1">
      <alignment horizontal="right" vertical="center"/>
    </xf>
    <xf numFmtId="184" fontId="26" fillId="0" borderId="6" xfId="2" applyNumberFormat="1" applyFont="1" applyFill="1" applyBorder="1" applyAlignment="1">
      <alignment horizontal="center" vertical="center" wrapText="1"/>
    </xf>
    <xf numFmtId="184" fontId="26" fillId="0" borderId="7" xfId="2" applyNumberFormat="1" applyFont="1" applyFill="1" applyBorder="1" applyAlignment="1">
      <alignment horizontal="center" vertical="center" wrapText="1"/>
    </xf>
    <xf numFmtId="184" fontId="26" fillId="0" borderId="8" xfId="2" applyNumberFormat="1" applyFont="1" applyFill="1" applyBorder="1" applyAlignment="1">
      <alignment horizontal="center" vertical="center" wrapText="1"/>
    </xf>
    <xf numFmtId="184" fontId="26" fillId="0" borderId="5" xfId="2" applyNumberFormat="1" applyFont="1" applyFill="1" applyBorder="1" applyAlignment="1">
      <alignment horizontal="center" vertical="center" wrapText="1"/>
    </xf>
    <xf numFmtId="184" fontId="26" fillId="0" borderId="9" xfId="2" applyNumberFormat="1" applyFont="1" applyFill="1" applyBorder="1" applyAlignment="1">
      <alignment horizontal="center" vertical="center" wrapText="1"/>
    </xf>
    <xf numFmtId="184" fontId="26" fillId="0" borderId="2" xfId="2" applyNumberFormat="1" applyFont="1" applyFill="1" applyBorder="1" applyAlignment="1">
      <alignment horizontal="center" vertical="center" wrapText="1"/>
    </xf>
    <xf numFmtId="193" fontId="1" fillId="0" borderId="8" xfId="2" applyNumberFormat="1" applyFont="1" applyFill="1" applyBorder="1" applyAlignment="1" applyProtection="1">
      <alignment vertical="center"/>
      <protection locked="0"/>
    </xf>
    <xf numFmtId="193" fontId="1" fillId="0" borderId="5" xfId="2" applyNumberFormat="1" applyFont="1" applyFill="1" applyBorder="1" applyAlignment="1" applyProtection="1">
      <alignment vertical="center"/>
      <protection locked="0"/>
    </xf>
    <xf numFmtId="199" fontId="1" fillId="0" borderId="8" xfId="2" applyNumberFormat="1" applyFont="1" applyFill="1" applyBorder="1" applyAlignment="1" applyProtection="1">
      <alignment vertical="center"/>
      <protection locked="0"/>
    </xf>
    <xf numFmtId="199" fontId="1" fillId="0" borderId="5" xfId="2" applyNumberFormat="1" applyFont="1" applyFill="1" applyBorder="1" applyAlignment="1" applyProtection="1">
      <alignment vertical="center"/>
      <protection locked="0"/>
    </xf>
    <xf numFmtId="193" fontId="1" fillId="0" borderId="6" xfId="2" applyNumberFormat="1" applyFont="1" applyFill="1" applyBorder="1" applyAlignment="1" applyProtection="1">
      <alignment vertical="center"/>
      <protection locked="0"/>
    </xf>
    <xf numFmtId="193" fontId="1" fillId="0" borderId="7" xfId="2" applyNumberFormat="1" applyFont="1" applyFill="1" applyBorder="1" applyAlignment="1" applyProtection="1">
      <alignment vertical="center"/>
      <protection locked="0"/>
    </xf>
    <xf numFmtId="185" fontId="1" fillId="0" borderId="12" xfId="2" applyNumberFormat="1" applyFont="1" applyFill="1" applyBorder="1" applyAlignment="1">
      <alignment vertical="center"/>
    </xf>
    <xf numFmtId="185" fontId="10" fillId="0" borderId="4" xfId="2" applyNumberFormat="1" applyFont="1" applyFill="1" applyBorder="1" applyAlignment="1">
      <alignment vertical="center"/>
    </xf>
    <xf numFmtId="187" fontId="0" fillId="0" borderId="3" xfId="0" applyNumberFormat="1" applyFont="1" applyFill="1" applyBorder="1" applyAlignment="1" applyProtection="1">
      <alignment horizontal="distributed" vertical="center"/>
      <protection locked="0"/>
    </xf>
    <xf numFmtId="187" fontId="1" fillId="0" borderId="3" xfId="2" applyNumberFormat="1" applyFont="1" applyFill="1" applyBorder="1" applyAlignment="1">
      <alignment horizontal="distributed" vertical="center"/>
    </xf>
    <xf numFmtId="184" fontId="26" fillId="0" borderId="1" xfId="2" applyNumberFormat="1" applyFont="1" applyFill="1" applyBorder="1" applyAlignment="1">
      <alignment horizontal="center" vertical="center"/>
    </xf>
    <xf numFmtId="187" fontId="1" fillId="0" borderId="3" xfId="0" applyNumberFormat="1" applyFont="1" applyFill="1" applyBorder="1" applyAlignment="1" applyProtection="1">
      <alignment horizontal="distributed" vertical="center"/>
      <protection locked="0"/>
    </xf>
    <xf numFmtId="187" fontId="1" fillId="0" borderId="12" xfId="0" applyNumberFormat="1" applyFont="1" applyFill="1" applyBorder="1" applyAlignment="1" applyProtection="1">
      <alignment horizontal="distributed" vertical="center"/>
      <protection locked="0"/>
    </xf>
    <xf numFmtId="187" fontId="0" fillId="0" borderId="3" xfId="2" applyNumberFormat="1" applyFont="1" applyFill="1" applyBorder="1" applyAlignment="1">
      <alignment horizontal="distributed" vertical="center"/>
    </xf>
    <xf numFmtId="187" fontId="10" fillId="0" borderId="4" xfId="2" applyNumberFormat="1" applyFont="1" applyFill="1" applyBorder="1" applyAlignment="1">
      <alignment horizontal="distributed" vertical="center"/>
    </xf>
    <xf numFmtId="187" fontId="26" fillId="0" borderId="1" xfId="0" applyNumberFormat="1" applyFont="1" applyFill="1" applyBorder="1" applyAlignment="1">
      <alignment horizontal="center" vertical="center" wrapText="1"/>
    </xf>
    <xf numFmtId="184" fontId="26" fillId="0" borderId="12" xfId="0" applyNumberFormat="1" applyFont="1" applyFill="1" applyBorder="1" applyAlignment="1">
      <alignment horizontal="center" vertical="center" wrapText="1"/>
    </xf>
    <xf numFmtId="184" fontId="26" fillId="0" borderId="3" xfId="0" applyNumberFormat="1" applyFont="1" applyFill="1" applyBorder="1" applyAlignment="1">
      <alignment horizontal="center" vertical="center" wrapText="1"/>
    </xf>
    <xf numFmtId="184" fontId="26" fillId="0" borderId="4" xfId="0" applyNumberFormat="1" applyFont="1" applyFill="1" applyBorder="1" applyAlignment="1">
      <alignment horizontal="center" vertical="center" wrapText="1"/>
    </xf>
    <xf numFmtId="184" fontId="26" fillId="0" borderId="0" xfId="2" applyNumberFormat="1" applyFont="1" applyFill="1" applyBorder="1" applyAlignment="1">
      <alignment horizontal="center" vertical="center" wrapText="1"/>
    </xf>
    <xf numFmtId="184" fontId="26" fillId="0" borderId="11" xfId="2" applyNumberFormat="1" applyFont="1" applyFill="1" applyBorder="1" applyAlignment="1">
      <alignment horizontal="center" vertical="center" wrapText="1"/>
    </xf>
    <xf numFmtId="185" fontId="1" fillId="0" borderId="3" xfId="2" applyNumberFormat="1" applyFont="1" applyFill="1" applyBorder="1" applyAlignment="1">
      <alignment vertical="center"/>
    </xf>
    <xf numFmtId="184" fontId="26" fillId="0" borderId="28" xfId="0" applyNumberFormat="1" applyFont="1" applyFill="1" applyBorder="1" applyAlignment="1">
      <alignment horizontal="left" vertical="center" wrapText="1"/>
    </xf>
    <xf numFmtId="184" fontId="26" fillId="0" borderId="29" xfId="0" applyNumberFormat="1" applyFont="1" applyFill="1" applyBorder="1" applyAlignment="1">
      <alignment horizontal="left" vertical="center" wrapText="1"/>
    </xf>
    <xf numFmtId="184" fontId="26" fillId="0" borderId="3" xfId="2" applyNumberFormat="1" applyFont="1" applyFill="1" applyBorder="1" applyAlignment="1">
      <alignment horizontal="center" vertical="center" wrapText="1"/>
    </xf>
    <xf numFmtId="184" fontId="26" fillId="0" borderId="4" xfId="2" applyNumberFormat="1" applyFont="1" applyFill="1" applyBorder="1" applyAlignment="1">
      <alignment horizontal="center" vertical="center"/>
    </xf>
    <xf numFmtId="199" fontId="1" fillId="0" borderId="9" xfId="2" applyNumberFormat="1" applyFont="1" applyFill="1" applyBorder="1" applyAlignment="1" applyProtection="1">
      <alignment vertical="center"/>
      <protection locked="0"/>
    </xf>
    <xf numFmtId="199" fontId="1" fillId="0" borderId="2" xfId="2" applyNumberFormat="1" applyFont="1" applyFill="1" applyBorder="1" applyAlignment="1" applyProtection="1">
      <alignment vertical="center"/>
      <protection locked="0"/>
    </xf>
    <xf numFmtId="193" fontId="0" fillId="0" borderId="8" xfId="2" applyNumberFormat="1" applyFont="1" applyFill="1" applyBorder="1" applyAlignment="1" applyProtection="1">
      <alignment vertical="center"/>
      <protection locked="0"/>
    </xf>
    <xf numFmtId="193" fontId="0" fillId="0" borderId="5" xfId="2" applyNumberFormat="1" applyFont="1" applyFill="1" applyBorder="1" applyAlignment="1" applyProtection="1">
      <alignment vertical="center"/>
      <protection locked="0"/>
    </xf>
    <xf numFmtId="199" fontId="0" fillId="0" borderId="8" xfId="2" applyNumberFormat="1" applyFont="1" applyFill="1" applyBorder="1" applyAlignment="1" applyProtection="1">
      <alignment vertical="center"/>
      <protection locked="0"/>
    </xf>
    <xf numFmtId="199" fontId="0" fillId="0" borderId="5" xfId="2" applyNumberFormat="1" applyFont="1" applyFill="1" applyBorder="1" applyAlignment="1" applyProtection="1">
      <alignment vertical="center"/>
      <protection locked="0"/>
    </xf>
    <xf numFmtId="187" fontId="0" fillId="0" borderId="4" xfId="0" applyNumberFormat="1" applyFont="1" applyFill="1" applyBorder="1" applyAlignment="1" applyProtection="1">
      <alignment horizontal="distributed" vertical="center"/>
      <protection locked="0"/>
    </xf>
    <xf numFmtId="185" fontId="1" fillId="0" borderId="8" xfId="2" applyNumberFormat="1" applyFont="1" applyFill="1" applyBorder="1" applyAlignment="1">
      <alignment horizontal="right" vertical="center"/>
    </xf>
    <xf numFmtId="185" fontId="1" fillId="0" borderId="5" xfId="2" applyNumberFormat="1" applyFont="1" applyFill="1" applyBorder="1" applyAlignment="1">
      <alignment horizontal="right" vertical="center"/>
    </xf>
    <xf numFmtId="184" fontId="0" fillId="0" borderId="0" xfId="0" applyNumberFormat="1" applyFont="1" applyFill="1" applyAlignment="1">
      <alignment horizontal="left" vertical="center"/>
    </xf>
    <xf numFmtId="184" fontId="26" fillId="0" borderId="12" xfId="2" applyNumberFormat="1" applyFont="1" applyFill="1" applyBorder="1" applyAlignment="1" applyProtection="1">
      <alignment horizontal="center" vertical="center" wrapText="1"/>
    </xf>
    <xf numFmtId="184" fontId="26" fillId="0" borderId="4" xfId="2" applyNumberFormat="1" applyFont="1" applyFill="1" applyBorder="1" applyAlignment="1" applyProtection="1">
      <alignment horizontal="center" vertical="center" wrapText="1"/>
    </xf>
    <xf numFmtId="187" fontId="0" fillId="0" borderId="8" xfId="0" applyNumberFormat="1" applyFont="1" applyFill="1" applyBorder="1" applyAlignment="1" applyProtection="1">
      <alignment horizontal="distributed" vertical="center"/>
    </xf>
    <xf numFmtId="187" fontId="1" fillId="0" borderId="5" xfId="0" applyNumberFormat="1" applyFont="1" applyFill="1" applyBorder="1" applyAlignment="1" applyProtection="1">
      <alignment horizontal="distributed" vertical="center"/>
    </xf>
    <xf numFmtId="184" fontId="26" fillId="0" borderId="14" xfId="2" applyNumberFormat="1" applyFont="1" applyFill="1" applyBorder="1" applyAlignment="1" applyProtection="1">
      <alignment horizontal="center" vertical="center"/>
    </xf>
    <xf numFmtId="184" fontId="26" fillId="0" borderId="15" xfId="2" applyNumberFormat="1" applyFont="1" applyFill="1" applyBorder="1" applyAlignment="1" applyProtection="1">
      <alignment horizontal="center" vertical="center"/>
    </xf>
    <xf numFmtId="187" fontId="1" fillId="0" borderId="8" xfId="0" applyNumberFormat="1" applyFont="1" applyFill="1" applyBorder="1" applyAlignment="1" applyProtection="1">
      <alignment horizontal="distributed" vertical="center"/>
    </xf>
    <xf numFmtId="187" fontId="1" fillId="0" borderId="6" xfId="0" applyNumberFormat="1" applyFont="1" applyFill="1" applyBorder="1" applyAlignment="1" applyProtection="1">
      <alignment horizontal="distributed" vertical="center"/>
    </xf>
    <xf numFmtId="187" fontId="1" fillId="0" borderId="7" xfId="0" applyNumberFormat="1" applyFont="1" applyFill="1" applyBorder="1" applyAlignment="1" applyProtection="1">
      <alignment horizontal="distributed" vertical="center"/>
    </xf>
    <xf numFmtId="186" fontId="0" fillId="0" borderId="8" xfId="2" applyNumberFormat="1" applyFont="1" applyFill="1" applyBorder="1" applyAlignment="1" applyProtection="1">
      <alignment horizontal="right" vertical="center"/>
    </xf>
    <xf numFmtId="186" fontId="0" fillId="0" borderId="5" xfId="2" applyNumberFormat="1" applyFont="1" applyFill="1" applyBorder="1" applyAlignment="1" applyProtection="1">
      <alignment horizontal="right" vertical="center"/>
    </xf>
    <xf numFmtId="187" fontId="23" fillId="0" borderId="14" xfId="0" applyNumberFormat="1" applyFont="1" applyFill="1" applyBorder="1" applyAlignment="1" applyProtection="1">
      <alignment horizontal="center" vertical="center" wrapText="1"/>
    </xf>
    <xf numFmtId="187" fontId="23" fillId="0" borderId="13" xfId="0" applyNumberFormat="1" applyFont="1" applyFill="1" applyBorder="1" applyAlignment="1" applyProtection="1">
      <alignment horizontal="center" vertical="center" wrapText="1"/>
    </xf>
    <xf numFmtId="184" fontId="26" fillId="0" borderId="17" xfId="0" applyNumberFormat="1" applyFont="1" applyFill="1" applyBorder="1" applyAlignment="1" applyProtection="1">
      <alignment horizontal="left" vertical="center" wrapText="1"/>
    </xf>
    <xf numFmtId="184" fontId="26" fillId="0" borderId="18" xfId="0" applyNumberFormat="1" applyFont="1" applyFill="1" applyBorder="1" applyAlignment="1" applyProtection="1">
      <alignment horizontal="left" vertical="center" wrapText="1"/>
    </xf>
    <xf numFmtId="184" fontId="26" fillId="0" borderId="19" xfId="0" applyNumberFormat="1" applyFont="1" applyFill="1" applyBorder="1" applyAlignment="1" applyProtection="1">
      <alignment horizontal="left" vertical="center" wrapText="1"/>
    </xf>
    <xf numFmtId="184" fontId="26" fillId="0" borderId="20" xfId="0" applyNumberFormat="1" applyFont="1" applyFill="1" applyBorder="1" applyAlignment="1" applyProtection="1">
      <alignment horizontal="left" vertical="center" wrapText="1"/>
    </xf>
    <xf numFmtId="184" fontId="26" fillId="0" borderId="6" xfId="0" applyNumberFormat="1" applyFont="1" applyFill="1" applyBorder="1" applyAlignment="1" applyProtection="1">
      <alignment horizontal="center" vertical="center" wrapText="1"/>
    </xf>
    <xf numFmtId="184" fontId="26" fillId="0" borderId="9" xfId="0" applyNumberFormat="1" applyFont="1" applyFill="1" applyBorder="1" applyAlignment="1" applyProtection="1">
      <alignment horizontal="center" vertical="center" wrapText="1"/>
    </xf>
    <xf numFmtId="184" fontId="26" fillId="0" borderId="12" xfId="0" applyNumberFormat="1" applyFont="1" applyFill="1" applyBorder="1" applyAlignment="1" applyProtection="1">
      <alignment horizontal="center" vertical="center" wrapText="1"/>
    </xf>
    <xf numFmtId="184" fontId="26" fillId="0" borderId="4" xfId="0" applyNumberFormat="1" applyFont="1" applyFill="1" applyBorder="1" applyAlignment="1" applyProtection="1">
      <alignment horizontal="center" vertical="center" wrapText="1"/>
    </xf>
    <xf numFmtId="187" fontId="14" fillId="0" borderId="9" xfId="0" applyNumberFormat="1" applyFont="1" applyFill="1" applyBorder="1" applyAlignment="1" applyProtection="1">
      <alignment horizontal="distributed" vertical="center"/>
    </xf>
    <xf numFmtId="187" fontId="14" fillId="0" borderId="2" xfId="0" applyNumberFormat="1" applyFont="1" applyFill="1" applyBorder="1" applyAlignment="1" applyProtection="1">
      <alignment horizontal="distributed" vertical="center"/>
    </xf>
    <xf numFmtId="187" fontId="14" fillId="0" borderId="8" xfId="0" applyNumberFormat="1" applyFont="1" applyFill="1" applyBorder="1" applyAlignment="1" applyProtection="1">
      <alignment horizontal="distributed" vertical="center"/>
    </xf>
    <xf numFmtId="187" fontId="14" fillId="0" borderId="5" xfId="0" applyNumberFormat="1" applyFont="1" applyFill="1" applyBorder="1" applyAlignment="1" applyProtection="1">
      <alignment horizontal="distributed" vertical="center"/>
    </xf>
    <xf numFmtId="187" fontId="10" fillId="0" borderId="9" xfId="2" applyNumberFormat="1" applyFont="1" applyFill="1" applyBorder="1" applyAlignment="1" applyProtection="1">
      <alignment horizontal="right" vertical="center"/>
      <protection locked="0"/>
    </xf>
    <xf numFmtId="187" fontId="10" fillId="0" borderId="2" xfId="2" applyNumberFormat="1" applyFont="1" applyFill="1" applyBorder="1" applyAlignment="1" applyProtection="1">
      <alignment horizontal="right" vertical="center"/>
      <protection locked="0"/>
    </xf>
    <xf numFmtId="187" fontId="10" fillId="0" borderId="9" xfId="0" applyNumberFormat="1" applyFont="1" applyFill="1" applyBorder="1" applyAlignment="1" applyProtection="1">
      <alignment horizontal="right" vertical="center"/>
      <protection locked="0"/>
    </xf>
    <xf numFmtId="187" fontId="10" fillId="0" borderId="2" xfId="0" applyNumberFormat="1" applyFont="1" applyFill="1" applyBorder="1" applyAlignment="1" applyProtection="1">
      <alignment horizontal="right" vertical="center"/>
      <protection locked="0"/>
    </xf>
    <xf numFmtId="187" fontId="1" fillId="0" borderId="8" xfId="2" applyNumberFormat="1" applyFont="1" applyFill="1" applyBorder="1" applyAlignment="1" applyProtection="1">
      <alignment vertical="center"/>
      <protection locked="0"/>
    </xf>
    <xf numFmtId="187" fontId="1" fillId="0" borderId="5" xfId="2" applyNumberFormat="1" applyFont="1" applyFill="1" applyBorder="1" applyAlignment="1" applyProtection="1">
      <alignment vertical="center"/>
      <protection locked="0"/>
    </xf>
    <xf numFmtId="187" fontId="1" fillId="0" borderId="8" xfId="0" applyNumberFormat="1" applyFont="1" applyFill="1" applyBorder="1" applyAlignment="1" applyProtection="1">
      <alignment vertical="center"/>
      <protection locked="0"/>
    </xf>
    <xf numFmtId="187" fontId="1" fillId="0" borderId="5" xfId="0" applyNumberFormat="1" applyFont="1" applyFill="1" applyBorder="1" applyAlignment="1" applyProtection="1">
      <alignment vertical="center"/>
      <protection locked="0"/>
    </xf>
    <xf numFmtId="187" fontId="1" fillId="0" borderId="8" xfId="2" applyNumberFormat="1" applyFont="1" applyFill="1" applyBorder="1" applyAlignment="1" applyProtection="1">
      <alignment horizontal="right" vertical="center"/>
      <protection locked="0"/>
    </xf>
    <xf numFmtId="187" fontId="1" fillId="0" borderId="5" xfId="2" applyNumberFormat="1" applyFont="1" applyFill="1" applyBorder="1" applyAlignment="1" applyProtection="1">
      <alignment horizontal="right" vertical="center"/>
      <protection locked="0"/>
    </xf>
    <xf numFmtId="187" fontId="0" fillId="0" borderId="8" xfId="0" applyNumberFormat="1" applyFont="1" applyFill="1" applyBorder="1" applyAlignment="1" applyProtection="1">
      <alignment horizontal="right" vertical="center"/>
      <protection locked="0"/>
    </xf>
    <xf numFmtId="187" fontId="0" fillId="0" borderId="5" xfId="0" applyNumberFormat="1" applyFont="1" applyFill="1" applyBorder="1" applyAlignment="1" applyProtection="1">
      <alignment horizontal="right" vertical="center"/>
      <protection locked="0"/>
    </xf>
    <xf numFmtId="187" fontId="0" fillId="0" borderId="8" xfId="2" applyNumberFormat="1" applyFont="1" applyFill="1" applyBorder="1" applyAlignment="1" applyProtection="1">
      <alignment horizontal="right" vertical="center"/>
    </xf>
    <xf numFmtId="187" fontId="0" fillId="0" borderId="5" xfId="2" applyNumberFormat="1" applyFont="1" applyFill="1" applyBorder="1" applyAlignment="1" applyProtection="1">
      <alignment horizontal="right" vertical="center"/>
    </xf>
    <xf numFmtId="187" fontId="0" fillId="0" borderId="8" xfId="0" applyNumberFormat="1" applyFont="1" applyFill="1" applyBorder="1" applyAlignment="1" applyProtection="1">
      <alignment horizontal="right" vertical="center"/>
    </xf>
    <xf numFmtId="187" fontId="0" fillId="0" borderId="5" xfId="0" applyNumberFormat="1" applyFont="1" applyFill="1" applyBorder="1" applyAlignment="1" applyProtection="1">
      <alignment horizontal="right" vertical="center"/>
    </xf>
    <xf numFmtId="184" fontId="26" fillId="0" borderId="1" xfId="0" applyNumberFormat="1" applyFont="1" applyFill="1" applyBorder="1" applyAlignment="1">
      <alignment horizontal="center" vertical="center" wrapText="1"/>
    </xf>
    <xf numFmtId="185" fontId="26" fillId="0" borderId="1" xfId="0" applyNumberFormat="1" applyFont="1" applyFill="1" applyBorder="1" applyAlignment="1">
      <alignment horizontal="center" vertical="center" wrapText="1"/>
    </xf>
    <xf numFmtId="187" fontId="1" fillId="0" borderId="8" xfId="0" applyNumberFormat="1" applyFont="1" applyFill="1" applyBorder="1" applyAlignment="1" applyProtection="1">
      <alignment horizontal="center" vertical="center"/>
    </xf>
    <xf numFmtId="187" fontId="1" fillId="0" borderId="5" xfId="0" applyNumberFormat="1" applyFont="1" applyFill="1" applyBorder="1" applyAlignment="1" applyProtection="1">
      <alignment horizontal="center" vertical="center"/>
    </xf>
    <xf numFmtId="187" fontId="1" fillId="0" borderId="8" xfId="2" applyNumberFormat="1" applyFont="1" applyFill="1" applyBorder="1" applyAlignment="1" applyProtection="1">
      <alignment vertical="center"/>
    </xf>
    <xf numFmtId="187" fontId="1" fillId="0" borderId="5" xfId="2" applyNumberFormat="1" applyFont="1" applyFill="1" applyBorder="1" applyAlignment="1" applyProtection="1">
      <alignment vertical="center"/>
    </xf>
    <xf numFmtId="184" fontId="26" fillId="0" borderId="1" xfId="0" applyNumberFormat="1" applyFont="1" applyFill="1" applyBorder="1" applyAlignment="1">
      <alignment horizontal="center" vertical="center"/>
    </xf>
    <xf numFmtId="187" fontId="10" fillId="0" borderId="9" xfId="0" applyNumberFormat="1" applyFont="1" applyFill="1" applyBorder="1" applyAlignment="1" applyProtection="1">
      <alignment horizontal="center" vertical="center"/>
    </xf>
    <xf numFmtId="187" fontId="10" fillId="0" borderId="2" xfId="0" applyNumberFormat="1" applyFont="1" applyFill="1" applyBorder="1" applyAlignment="1" applyProtection="1">
      <alignment horizontal="center" vertical="center"/>
    </xf>
    <xf numFmtId="187" fontId="1" fillId="0" borderId="8" xfId="0" applyNumberFormat="1" applyFont="1" applyFill="1" applyBorder="1" applyAlignment="1" applyProtection="1">
      <alignment vertical="center"/>
    </xf>
    <xf numFmtId="187" fontId="1" fillId="0" borderId="5" xfId="0" applyNumberFormat="1" applyFont="1" applyFill="1" applyBorder="1" applyAlignment="1" applyProtection="1">
      <alignment vertical="center"/>
    </xf>
    <xf numFmtId="187" fontId="0" fillId="0" borderId="8" xfId="0" applyNumberFormat="1" applyFont="1" applyFill="1" applyBorder="1" applyAlignment="1" applyProtection="1">
      <alignment horizontal="center" vertical="center"/>
    </xf>
    <xf numFmtId="187" fontId="0" fillId="0" borderId="5" xfId="0" applyNumberFormat="1" applyFont="1" applyFill="1" applyBorder="1" applyAlignment="1" applyProtection="1">
      <alignment horizontal="center" vertical="center"/>
    </xf>
    <xf numFmtId="187" fontId="1" fillId="0" borderId="3" xfId="2" applyNumberFormat="1" applyFont="1" applyFill="1" applyBorder="1" applyAlignment="1" applyProtection="1">
      <alignment horizontal="center" vertical="center"/>
    </xf>
    <xf numFmtId="187" fontId="1" fillId="0" borderId="3" xfId="2" applyNumberFormat="1" applyFont="1" applyFill="1" applyBorder="1" applyAlignment="1" applyProtection="1">
      <alignment vertical="center"/>
    </xf>
    <xf numFmtId="187" fontId="10" fillId="0" borderId="9" xfId="2" applyNumberFormat="1" applyFont="1" applyFill="1" applyBorder="1" applyAlignment="1" applyProtection="1">
      <alignment vertical="center"/>
      <protection locked="0"/>
    </xf>
    <xf numFmtId="187" fontId="10" fillId="0" borderId="2" xfId="2" applyNumberFormat="1" applyFont="1" applyFill="1" applyBorder="1" applyAlignment="1" applyProtection="1">
      <alignment vertical="center"/>
      <protection locked="0"/>
    </xf>
    <xf numFmtId="187" fontId="10" fillId="0" borderId="9" xfId="0" applyNumberFormat="1" applyFont="1" applyFill="1" applyBorder="1" applyAlignment="1" applyProtection="1">
      <alignment vertical="center"/>
      <protection locked="0"/>
    </xf>
    <xf numFmtId="187" fontId="10" fillId="0" borderId="2" xfId="0" applyNumberFormat="1" applyFont="1" applyFill="1" applyBorder="1" applyAlignment="1" applyProtection="1">
      <alignment vertical="center"/>
      <protection locked="0"/>
    </xf>
    <xf numFmtId="187" fontId="1" fillId="0" borderId="3" xfId="0" applyNumberFormat="1" applyFont="1" applyFill="1" applyBorder="1" applyAlignment="1" applyProtection="1">
      <alignment horizontal="center" vertical="center"/>
    </xf>
    <xf numFmtId="187" fontId="1" fillId="0" borderId="3" xfId="0" applyNumberFormat="1" applyFont="1" applyFill="1" applyBorder="1" applyAlignment="1" applyProtection="1">
      <alignment vertical="center"/>
    </xf>
    <xf numFmtId="187" fontId="0" fillId="0" borderId="8" xfId="2" applyNumberFormat="1" applyFont="1" applyFill="1" applyBorder="1" applyAlignment="1">
      <alignment horizontal="center" vertical="center"/>
    </xf>
    <xf numFmtId="187" fontId="0" fillId="0" borderId="5" xfId="2" applyNumberFormat="1" applyFont="1" applyFill="1" applyBorder="1" applyAlignment="1">
      <alignment horizontal="center" vertical="center"/>
    </xf>
    <xf numFmtId="187" fontId="0" fillId="0" borderId="8" xfId="0" applyNumberFormat="1" applyFont="1" applyFill="1" applyBorder="1" applyAlignment="1">
      <alignment horizontal="center" vertical="center"/>
    </xf>
    <xf numFmtId="187" fontId="0" fillId="0" borderId="5" xfId="0" applyNumberFormat="1" applyFont="1" applyFill="1" applyBorder="1" applyAlignment="1">
      <alignment horizontal="center" vertical="center"/>
    </xf>
    <xf numFmtId="187" fontId="0" fillId="0" borderId="8" xfId="0" applyNumberFormat="1" applyFont="1" applyFill="1" applyBorder="1" applyAlignment="1">
      <alignment horizontal="right" vertical="center"/>
    </xf>
    <xf numFmtId="187" fontId="0" fillId="0" borderId="5" xfId="0" applyNumberFormat="1" applyFont="1" applyFill="1" applyBorder="1" applyAlignment="1">
      <alignment horizontal="right" vertical="center"/>
    </xf>
    <xf numFmtId="187" fontId="0" fillId="0" borderId="8" xfId="0" applyNumberFormat="1" applyFont="1" applyFill="1" applyBorder="1" applyAlignment="1" applyProtection="1">
      <alignment horizontal="center" vertical="center"/>
      <protection locked="0"/>
    </xf>
    <xf numFmtId="187" fontId="0" fillId="0" borderId="5" xfId="0" applyNumberFormat="1" applyFont="1" applyFill="1" applyBorder="1" applyAlignment="1" applyProtection="1">
      <alignment horizontal="center" vertical="center"/>
      <protection locked="0"/>
    </xf>
    <xf numFmtId="187" fontId="0" fillId="0" borderId="3" xfId="2" applyNumberFormat="1" applyFont="1" applyFill="1" applyBorder="1" applyAlignment="1">
      <alignment horizontal="right" vertical="center"/>
    </xf>
    <xf numFmtId="187" fontId="0" fillId="0" borderId="5" xfId="2" applyNumberFormat="1" applyFont="1" applyFill="1" applyBorder="1" applyAlignment="1">
      <alignment horizontal="right" vertical="center"/>
    </xf>
    <xf numFmtId="184" fontId="26" fillId="0" borderId="14" xfId="0" applyNumberFormat="1" applyFont="1" applyFill="1" applyBorder="1" applyAlignment="1">
      <alignment horizontal="center" vertical="center" wrapText="1"/>
    </xf>
    <xf numFmtId="184" fontId="26" fillId="0" borderId="13" xfId="0" applyNumberFormat="1" applyFont="1" applyFill="1" applyBorder="1" applyAlignment="1">
      <alignment horizontal="center" vertical="center" wrapText="1"/>
    </xf>
    <xf numFmtId="187" fontId="23" fillId="0" borderId="2" xfId="0" applyNumberFormat="1" applyFont="1" applyFill="1" applyBorder="1" applyAlignment="1">
      <alignment horizontal="center" vertical="center" wrapText="1"/>
    </xf>
    <xf numFmtId="185" fontId="10" fillId="0" borderId="4" xfId="2" applyNumberFormat="1" applyFont="1" applyFill="1" applyBorder="1" applyAlignment="1" applyProtection="1">
      <alignment horizontal="right" vertical="center"/>
      <protection locked="0"/>
    </xf>
    <xf numFmtId="184" fontId="26" fillId="0" borderId="15" xfId="0" applyNumberFormat="1" applyFont="1" applyFill="1" applyBorder="1" applyAlignment="1">
      <alignment horizontal="center" vertical="center" wrapText="1"/>
    </xf>
    <xf numFmtId="184" fontId="26" fillId="0" borderId="14" xfId="0" applyNumberFormat="1" applyFont="1" applyFill="1" applyBorder="1" applyAlignment="1">
      <alignment horizontal="center" vertical="center"/>
    </xf>
    <xf numFmtId="184" fontId="26" fillId="0" borderId="15" xfId="0" applyNumberFormat="1" applyFont="1" applyFill="1" applyBorder="1" applyAlignment="1">
      <alignment horizontal="center" vertical="center"/>
    </xf>
    <xf numFmtId="184" fontId="26" fillId="0" borderId="13" xfId="0" applyNumberFormat="1" applyFont="1" applyFill="1" applyBorder="1" applyAlignment="1">
      <alignment horizontal="center" vertical="center"/>
    </xf>
    <xf numFmtId="185" fontId="1" fillId="0" borderId="8" xfId="0" applyNumberFormat="1" applyFont="1" applyFill="1" applyBorder="1" applyAlignment="1" applyProtection="1">
      <alignment horizontal="right" vertical="center"/>
    </xf>
    <xf numFmtId="185" fontId="1" fillId="0" borderId="5" xfId="0" applyNumberFormat="1" applyFont="1" applyFill="1" applyBorder="1" applyAlignment="1" applyProtection="1">
      <alignment horizontal="right" vertical="center"/>
    </xf>
    <xf numFmtId="185" fontId="0" fillId="0" borderId="8" xfId="2" applyNumberFormat="1" applyFont="1" applyFill="1" applyBorder="1" applyAlignment="1" applyProtection="1">
      <alignment horizontal="right" vertical="center"/>
    </xf>
    <xf numFmtId="185" fontId="0" fillId="0" borderId="5" xfId="2" applyNumberFormat="1" applyFont="1" applyFill="1" applyBorder="1" applyAlignment="1" applyProtection="1">
      <alignment horizontal="right" vertical="center"/>
    </xf>
    <xf numFmtId="185" fontId="1" fillId="0" borderId="3" xfId="2" applyNumberFormat="1" applyFont="1" applyFill="1" applyBorder="1" applyAlignment="1" applyProtection="1">
      <alignment horizontal="right" vertical="center"/>
      <protection locked="0"/>
    </xf>
    <xf numFmtId="185" fontId="1" fillId="0" borderId="3" xfId="2" applyNumberFormat="1" applyFont="1" applyFill="1" applyBorder="1" applyAlignment="1" applyProtection="1">
      <alignment horizontal="right" vertical="center"/>
    </xf>
    <xf numFmtId="185" fontId="26" fillId="0" borderId="14" xfId="0" applyNumberFormat="1" applyFont="1" applyFill="1" applyBorder="1" applyAlignment="1">
      <alignment horizontal="center" vertical="center" wrapText="1"/>
    </xf>
    <xf numFmtId="185" fontId="26" fillId="0" borderId="13" xfId="0" applyNumberFormat="1" applyFont="1" applyFill="1" applyBorder="1" applyAlignment="1">
      <alignment horizontal="center" vertical="center" wrapText="1"/>
    </xf>
    <xf numFmtId="187" fontId="1" fillId="0" borderId="3" xfId="0" applyNumberFormat="1" applyFont="1" applyFill="1" applyBorder="1" applyAlignment="1" applyProtection="1">
      <alignment horizontal="right" vertical="center"/>
      <protection locked="0"/>
    </xf>
    <xf numFmtId="185" fontId="1" fillId="0" borderId="8" xfId="0" applyNumberFormat="1" applyFont="1" applyFill="1" applyBorder="1" applyAlignment="1" applyProtection="1">
      <alignment horizontal="right" vertical="center"/>
      <protection locked="0"/>
    </xf>
    <xf numFmtId="185" fontId="1" fillId="0" borderId="5" xfId="0" applyNumberFormat="1" applyFont="1" applyFill="1" applyBorder="1" applyAlignment="1" applyProtection="1">
      <alignment horizontal="right" vertical="center"/>
      <protection locked="0"/>
    </xf>
    <xf numFmtId="187" fontId="0" fillId="0" borderId="3" xfId="0" applyNumberFormat="1" applyFont="1" applyFill="1" applyBorder="1" applyAlignment="1" applyProtection="1">
      <alignment horizontal="right" vertical="center"/>
      <protection locked="0"/>
    </xf>
    <xf numFmtId="185" fontId="0" fillId="0" borderId="3" xfId="2" applyNumberFormat="1" applyFont="1" applyFill="1" applyBorder="1" applyAlignment="1" applyProtection="1">
      <alignment horizontal="right" vertical="center"/>
    </xf>
    <xf numFmtId="185" fontId="10" fillId="0" borderId="1" xfId="0" applyNumberFormat="1" applyFont="1" applyFill="1" applyBorder="1" applyAlignment="1" applyProtection="1">
      <alignment horizontal="right" vertical="center"/>
      <protection locked="0"/>
    </xf>
    <xf numFmtId="179" fontId="10" fillId="0" borderId="1" xfId="1" applyNumberFormat="1" applyFont="1" applyFill="1" applyBorder="1" applyAlignment="1" applyProtection="1">
      <alignment horizontal="right" vertical="center"/>
      <protection locked="0"/>
    </xf>
    <xf numFmtId="187" fontId="24" fillId="0" borderId="1" xfId="2" applyNumberFormat="1" applyFont="1" applyFill="1" applyBorder="1" applyAlignment="1" applyProtection="1">
      <alignment horizontal="center" vertical="center"/>
      <protection locked="0"/>
    </xf>
    <xf numFmtId="185" fontId="10" fillId="0" borderId="1" xfId="2" applyNumberFormat="1" applyFont="1" applyFill="1" applyBorder="1" applyAlignment="1" applyProtection="1">
      <alignment horizontal="right" vertical="center"/>
      <protection locked="0"/>
    </xf>
    <xf numFmtId="187" fontId="10" fillId="0" borderId="1" xfId="2" applyNumberFormat="1" applyFont="1" applyFill="1" applyBorder="1" applyAlignment="1" applyProtection="1">
      <alignment horizontal="center" vertical="center"/>
      <protection locked="0"/>
    </xf>
    <xf numFmtId="187" fontId="23" fillId="0" borderId="1" xfId="2" applyNumberFormat="1" applyFont="1" applyFill="1" applyBorder="1" applyAlignment="1" applyProtection="1">
      <alignment horizontal="center" vertical="center"/>
      <protection locked="0"/>
    </xf>
    <xf numFmtId="189" fontId="10" fillId="0" borderId="9" xfId="2" applyNumberFormat="1" applyFont="1" applyFill="1" applyBorder="1" applyAlignment="1" applyProtection="1">
      <alignment horizontal="right" vertical="center"/>
      <protection locked="0"/>
    </xf>
    <xf numFmtId="189" fontId="10" fillId="0" borderId="2" xfId="2" applyNumberFormat="1" applyFont="1" applyFill="1" applyBorder="1" applyAlignment="1" applyProtection="1">
      <alignment horizontal="right" vertical="center"/>
      <protection locked="0"/>
    </xf>
    <xf numFmtId="189" fontId="1" fillId="0" borderId="14" xfId="2" applyNumberFormat="1" applyFont="1" applyFill="1" applyBorder="1" applyAlignment="1" applyProtection="1">
      <alignment horizontal="right" vertical="center"/>
      <protection locked="0"/>
    </xf>
    <xf numFmtId="189" fontId="1" fillId="0" borderId="13" xfId="2" applyNumberFormat="1" applyFont="1" applyFill="1" applyBorder="1" applyAlignment="1" applyProtection="1">
      <alignment horizontal="right" vertical="center"/>
      <protection locked="0"/>
    </xf>
    <xf numFmtId="185" fontId="10" fillId="0" borderId="32" xfId="2" applyNumberFormat="1" applyFont="1" applyFill="1" applyBorder="1" applyAlignment="1" applyProtection="1">
      <alignment horizontal="right" vertical="center"/>
      <protection locked="0"/>
    </xf>
    <xf numFmtId="185" fontId="10" fillId="0" borderId="30" xfId="2" applyNumberFormat="1" applyFont="1" applyFill="1" applyBorder="1" applyAlignment="1" applyProtection="1">
      <alignment horizontal="right" vertical="center"/>
      <protection locked="0"/>
    </xf>
    <xf numFmtId="187" fontId="1" fillId="0" borderId="12" xfId="2" applyNumberFormat="1" applyFont="1" applyFill="1" applyBorder="1" applyAlignment="1" applyProtection="1">
      <alignment horizontal="center" vertical="center"/>
    </xf>
    <xf numFmtId="187" fontId="1" fillId="0" borderId="4" xfId="2" applyNumberFormat="1" applyFont="1" applyFill="1" applyBorder="1" applyAlignment="1" applyProtection="1">
      <alignment horizontal="center" vertical="center"/>
    </xf>
    <xf numFmtId="187" fontId="27" fillId="0" borderId="14" xfId="2" applyNumberFormat="1" applyFont="1" applyFill="1" applyBorder="1" applyAlignment="1" applyProtection="1">
      <alignment horizontal="center" vertical="center"/>
    </xf>
    <xf numFmtId="187" fontId="27" fillId="0" borderId="13" xfId="2" applyNumberFormat="1" applyFont="1" applyFill="1" applyBorder="1" applyAlignment="1" applyProtection="1">
      <alignment horizontal="center" vertical="center"/>
    </xf>
    <xf numFmtId="185" fontId="1" fillId="0" borderId="32" xfId="2" applyNumberFormat="1" applyFont="1" applyFill="1" applyBorder="1" applyAlignment="1" applyProtection="1">
      <alignment horizontal="right" vertical="center"/>
      <protection locked="0"/>
    </xf>
    <xf numFmtId="185" fontId="1" fillId="0" borderId="30" xfId="2" applyNumberFormat="1" applyFont="1" applyFill="1" applyBorder="1" applyAlignment="1" applyProtection="1">
      <alignment horizontal="right" vertical="center"/>
      <protection locked="0"/>
    </xf>
    <xf numFmtId="187" fontId="28" fillId="0" borderId="14" xfId="2" applyNumberFormat="1" applyFont="1" applyFill="1" applyBorder="1" applyAlignment="1" applyProtection="1">
      <alignment horizontal="center" vertical="center"/>
    </xf>
    <xf numFmtId="187" fontId="28" fillId="0" borderId="13" xfId="2" applyNumberFormat="1" applyFont="1" applyFill="1" applyBorder="1" applyAlignment="1" applyProtection="1">
      <alignment horizontal="center" vertical="center"/>
    </xf>
    <xf numFmtId="187" fontId="10" fillId="0" borderId="12" xfId="2" applyNumberFormat="1" applyFont="1" applyFill="1" applyBorder="1" applyAlignment="1" applyProtection="1">
      <alignment horizontal="center" vertical="center"/>
    </xf>
    <xf numFmtId="187" fontId="10" fillId="0" borderId="4" xfId="2" applyNumberFormat="1" applyFont="1" applyFill="1" applyBorder="1" applyAlignment="1" applyProtection="1">
      <alignment horizontal="center" vertical="center"/>
    </xf>
    <xf numFmtId="189" fontId="10" fillId="0" borderId="14" xfId="2" applyNumberFormat="1" applyFont="1" applyFill="1" applyBorder="1" applyAlignment="1" applyProtection="1">
      <alignment horizontal="right" vertical="center"/>
      <protection locked="0"/>
    </xf>
    <xf numFmtId="189" fontId="10" fillId="0" borderId="13" xfId="2" applyNumberFormat="1" applyFont="1" applyFill="1" applyBorder="1" applyAlignment="1" applyProtection="1">
      <alignment horizontal="right" vertical="center"/>
      <protection locked="0"/>
    </xf>
    <xf numFmtId="189" fontId="1" fillId="0" borderId="8" xfId="2" applyNumberFormat="1" applyFont="1" applyFill="1" applyBorder="1" applyAlignment="1" applyProtection="1">
      <alignment horizontal="right" vertical="center"/>
      <protection locked="0"/>
    </xf>
    <xf numFmtId="189" fontId="1" fillId="0" borderId="5" xfId="2" applyNumberFormat="1" applyFont="1" applyFill="1" applyBorder="1" applyAlignment="1" applyProtection="1">
      <alignment horizontal="right" vertical="center"/>
      <protection locked="0"/>
    </xf>
    <xf numFmtId="187" fontId="23" fillId="0" borderId="14" xfId="2" applyNumberFormat="1" applyFont="1" applyFill="1" applyBorder="1" applyAlignment="1" applyProtection="1">
      <alignment horizontal="center" vertical="center"/>
    </xf>
    <xf numFmtId="187" fontId="23" fillId="0" borderId="13" xfId="2" applyNumberFormat="1" applyFont="1" applyFill="1" applyBorder="1" applyAlignment="1" applyProtection="1">
      <alignment horizontal="center" vertical="center"/>
    </xf>
    <xf numFmtId="187" fontId="24" fillId="0" borderId="14" xfId="2" applyNumberFormat="1" applyFont="1" applyFill="1" applyBorder="1" applyAlignment="1" applyProtection="1">
      <alignment horizontal="center" vertical="center"/>
    </xf>
    <xf numFmtId="187" fontId="24" fillId="0" borderId="13" xfId="2" applyNumberFormat="1" applyFont="1" applyFill="1" applyBorder="1" applyAlignment="1" applyProtection="1">
      <alignment horizontal="center" vertical="center"/>
    </xf>
    <xf numFmtId="187" fontId="10" fillId="0" borderId="9" xfId="2" applyNumberFormat="1" applyFont="1" applyFill="1" applyBorder="1" applyAlignment="1" applyProtection="1">
      <alignment horizontal="center" vertical="center"/>
      <protection locked="0"/>
    </xf>
    <xf numFmtId="187" fontId="10" fillId="0" borderId="2" xfId="2" applyNumberFormat="1" applyFont="1" applyFill="1" applyBorder="1" applyAlignment="1" applyProtection="1">
      <alignment horizontal="center" vertical="center"/>
      <protection locked="0"/>
    </xf>
    <xf numFmtId="185" fontId="0" fillId="0" borderId="1" xfId="0" applyNumberFormat="1" applyFont="1" applyFill="1" applyBorder="1" applyAlignment="1" applyProtection="1">
      <alignment horizontal="right" vertical="center"/>
      <protection locked="0"/>
    </xf>
    <xf numFmtId="179" fontId="1" fillId="0" borderId="1" xfId="1" applyNumberFormat="1" applyFont="1" applyFill="1" applyBorder="1" applyAlignment="1" applyProtection="1">
      <alignment horizontal="right" vertical="center"/>
      <protection locked="0"/>
    </xf>
    <xf numFmtId="184" fontId="26" fillId="0" borderId="23" xfId="0" applyNumberFormat="1" applyFont="1" applyFill="1" applyBorder="1" applyAlignment="1">
      <alignment horizontal="left" vertical="center" wrapText="1"/>
    </xf>
    <xf numFmtId="184" fontId="26" fillId="0" borderId="24" xfId="0" applyNumberFormat="1" applyFont="1" applyFill="1" applyBorder="1" applyAlignment="1">
      <alignment horizontal="left" vertical="center" wrapText="1"/>
    </xf>
    <xf numFmtId="184" fontId="26" fillId="0" borderId="25" xfId="0" applyNumberFormat="1" applyFont="1" applyFill="1" applyBorder="1" applyAlignment="1">
      <alignment horizontal="left" vertical="center" wrapText="1"/>
    </xf>
    <xf numFmtId="187" fontId="1" fillId="0" borderId="1" xfId="2" applyNumberFormat="1" applyFont="1" applyFill="1" applyBorder="1" applyAlignment="1" applyProtection="1">
      <alignment horizontal="center" vertical="center"/>
      <protection locked="0"/>
    </xf>
    <xf numFmtId="187" fontId="27" fillId="0" borderId="1" xfId="2" applyNumberFormat="1" applyFont="1" applyFill="1" applyBorder="1" applyAlignment="1" applyProtection="1">
      <alignment horizontal="center" vertical="center"/>
      <protection locked="0"/>
    </xf>
    <xf numFmtId="184" fontId="23" fillId="0" borderId="16" xfId="0" applyNumberFormat="1" applyFont="1" applyFill="1" applyBorder="1" applyAlignment="1">
      <alignment horizontal="left" vertical="center" wrapText="1"/>
    </xf>
    <xf numFmtId="187" fontId="1" fillId="0" borderId="9" xfId="2" applyNumberFormat="1" applyFont="1" applyFill="1" applyBorder="1" applyAlignment="1" applyProtection="1">
      <alignment horizontal="center" vertical="center"/>
      <protection locked="0"/>
    </xf>
    <xf numFmtId="187" fontId="1" fillId="0" borderId="2" xfId="2" applyNumberFormat="1" applyFont="1" applyFill="1" applyBorder="1" applyAlignment="1" applyProtection="1">
      <alignment horizontal="center" vertical="center"/>
      <protection locked="0"/>
    </xf>
    <xf numFmtId="185" fontId="1" fillId="0" borderId="1" xfId="2" applyNumberFormat="1" applyFont="1" applyFill="1" applyBorder="1" applyAlignment="1" applyProtection="1">
      <alignment horizontal="right" vertical="center"/>
      <protection locked="0"/>
    </xf>
    <xf numFmtId="187" fontId="28" fillId="0" borderId="1" xfId="2" applyNumberFormat="1" applyFont="1" applyFill="1" applyBorder="1" applyAlignment="1" applyProtection="1">
      <alignment horizontal="center" vertical="center"/>
      <protection locked="0"/>
    </xf>
    <xf numFmtId="185" fontId="1" fillId="0" borderId="9" xfId="2" applyNumberFormat="1" applyFont="1" applyFill="1" applyBorder="1" applyAlignment="1" applyProtection="1">
      <alignment horizontal="right" vertical="center"/>
      <protection locked="0"/>
    </xf>
    <xf numFmtId="185" fontId="1" fillId="0" borderId="2" xfId="2" applyNumberFormat="1" applyFont="1" applyFill="1" applyBorder="1" applyAlignment="1" applyProtection="1">
      <alignment horizontal="right" vertical="center"/>
      <protection locked="0"/>
    </xf>
    <xf numFmtId="187" fontId="10" fillId="0" borderId="1" xfId="0" applyNumberFormat="1" applyFont="1" applyFill="1" applyBorder="1" applyAlignment="1">
      <alignment horizontal="center" vertical="center"/>
    </xf>
    <xf numFmtId="184" fontId="26" fillId="0" borderId="10" xfId="0" applyNumberFormat="1" applyFont="1" applyFill="1" applyBorder="1" applyAlignment="1">
      <alignment horizontal="center" vertical="center" wrapText="1"/>
    </xf>
    <xf numFmtId="187" fontId="26" fillId="0" borderId="14" xfId="0" applyNumberFormat="1" applyFont="1" applyFill="1" applyBorder="1" applyAlignment="1">
      <alignment horizontal="center" vertical="center" wrapText="1"/>
    </xf>
    <xf numFmtId="185" fontId="1" fillId="0" borderId="11" xfId="2" applyNumberFormat="1" applyFont="1" applyFill="1" applyBorder="1" applyAlignment="1" applyProtection="1">
      <alignment horizontal="right" vertical="center"/>
      <protection locked="0"/>
    </xf>
    <xf numFmtId="188" fontId="0" fillId="0" borderId="8" xfId="0" applyNumberFormat="1" applyFont="1" applyFill="1" applyBorder="1" applyAlignment="1">
      <alignment horizontal="right" vertical="center"/>
    </xf>
    <xf numFmtId="188" fontId="0" fillId="0" borderId="5" xfId="0" applyNumberFormat="1" applyFont="1" applyFill="1" applyBorder="1" applyAlignment="1">
      <alignment horizontal="right" vertical="center"/>
    </xf>
    <xf numFmtId="187" fontId="1" fillId="0" borderId="8" xfId="2" applyNumberFormat="1" applyFont="1" applyFill="1" applyBorder="1" applyAlignment="1">
      <alignment horizontal="right" vertical="center"/>
    </xf>
    <xf numFmtId="187" fontId="1" fillId="0" borderId="5" xfId="2" applyNumberFormat="1" applyFont="1" applyFill="1" applyBorder="1" applyAlignment="1">
      <alignment horizontal="right" vertical="center"/>
    </xf>
    <xf numFmtId="191" fontId="1" fillId="0" borderId="8" xfId="2" applyNumberFormat="1" applyFont="1" applyFill="1" applyBorder="1" applyAlignment="1">
      <alignment horizontal="right" vertical="center"/>
    </xf>
    <xf numFmtId="191" fontId="1" fillId="0" borderId="5" xfId="2" applyNumberFormat="1" applyFont="1" applyFill="1" applyBorder="1" applyAlignment="1">
      <alignment horizontal="right" vertical="center"/>
    </xf>
    <xf numFmtId="187" fontId="10" fillId="0" borderId="12" xfId="2" applyNumberFormat="1" applyFont="1" applyFill="1" applyBorder="1" applyAlignment="1" applyProtection="1">
      <alignment horizontal="center" vertical="center"/>
      <protection locked="0"/>
    </xf>
    <xf numFmtId="187" fontId="10" fillId="0" borderId="4" xfId="2" applyNumberFormat="1" applyFont="1" applyFill="1" applyBorder="1" applyAlignment="1" applyProtection="1">
      <alignment horizontal="center" vertical="center"/>
      <protection locked="0"/>
    </xf>
    <xf numFmtId="187" fontId="1" fillId="0" borderId="8" xfId="2" applyNumberFormat="1" applyFont="1" applyFill="1" applyBorder="1" applyAlignment="1">
      <alignment horizontal="center" vertical="center"/>
    </xf>
    <xf numFmtId="187" fontId="1" fillId="0" borderId="0" xfId="2" applyNumberFormat="1" applyFont="1" applyFill="1" applyBorder="1" applyAlignment="1">
      <alignment horizontal="center" vertical="center"/>
    </xf>
    <xf numFmtId="187" fontId="1" fillId="0" borderId="5" xfId="2" applyNumberFormat="1" applyFont="1" applyFill="1" applyBorder="1" applyAlignment="1">
      <alignment horizontal="center" vertical="center"/>
    </xf>
    <xf numFmtId="188" fontId="1" fillId="0" borderId="8" xfId="2" applyNumberFormat="1" applyFont="1" applyFill="1" applyBorder="1" applyAlignment="1">
      <alignment horizontal="right" vertical="center"/>
    </xf>
    <xf numFmtId="188" fontId="1" fillId="0" borderId="5" xfId="2" applyNumberFormat="1" applyFont="1" applyFill="1" applyBorder="1" applyAlignment="1">
      <alignment horizontal="right" vertical="center"/>
    </xf>
    <xf numFmtId="187" fontId="0" fillId="0" borderId="6" xfId="0" applyNumberFormat="1" applyFont="1" applyFill="1" applyBorder="1" applyAlignment="1">
      <alignment horizontal="right" vertical="center"/>
    </xf>
    <xf numFmtId="187" fontId="0" fillId="0" borderId="7" xfId="0" applyNumberFormat="1" applyFont="1" applyFill="1" applyBorder="1" applyAlignment="1">
      <alignment horizontal="right" vertical="center"/>
    </xf>
    <xf numFmtId="191" fontId="1" fillId="0" borderId="6" xfId="2" applyNumberFormat="1" applyFont="1" applyFill="1" applyBorder="1" applyAlignment="1">
      <alignment horizontal="right" vertical="center"/>
    </xf>
    <xf numFmtId="191" fontId="1" fillId="0" borderId="7" xfId="2" applyNumberFormat="1" applyFont="1" applyFill="1" applyBorder="1" applyAlignment="1">
      <alignment horizontal="right" vertical="center"/>
    </xf>
    <xf numFmtId="185" fontId="0" fillId="0" borderId="9" xfId="0" applyNumberFormat="1" applyFont="1" applyFill="1" applyBorder="1" applyAlignment="1">
      <alignment horizontal="right" vertical="center"/>
    </xf>
    <xf numFmtId="185" fontId="0" fillId="0" borderId="2" xfId="0" applyNumberFormat="1" applyFont="1" applyFill="1" applyBorder="1" applyAlignment="1">
      <alignment horizontal="right" vertical="center"/>
    </xf>
    <xf numFmtId="185" fontId="10" fillId="0" borderId="9" xfId="0" applyNumberFormat="1" applyFont="1" applyFill="1" applyBorder="1" applyAlignment="1">
      <alignment horizontal="right" vertical="center"/>
    </xf>
    <xf numFmtId="185" fontId="10" fillId="0" borderId="2" xfId="0" applyNumberFormat="1" applyFont="1" applyFill="1" applyBorder="1" applyAlignment="1">
      <alignment horizontal="right" vertical="center"/>
    </xf>
    <xf numFmtId="187" fontId="1" fillId="0" borderId="12" xfId="2" applyNumberFormat="1" applyFont="1" applyFill="1" applyBorder="1" applyAlignment="1" applyProtection="1">
      <alignment horizontal="center" vertical="center"/>
      <protection locked="0"/>
    </xf>
    <xf numFmtId="187" fontId="1" fillId="0" borderId="4" xfId="2" applyNumberFormat="1" applyFont="1" applyFill="1" applyBorder="1" applyAlignment="1" applyProtection="1">
      <alignment horizontal="center" vertical="center"/>
      <protection locked="0"/>
    </xf>
    <xf numFmtId="187" fontId="0" fillId="0" borderId="0" xfId="2" applyNumberFormat="1" applyFont="1" applyFill="1" applyBorder="1" applyAlignment="1">
      <alignment horizontal="center" vertical="center"/>
    </xf>
    <xf numFmtId="187" fontId="10" fillId="0" borderId="9" xfId="2" applyNumberFormat="1" applyFont="1" applyFill="1" applyBorder="1" applyAlignment="1">
      <alignment horizontal="center" vertical="center"/>
    </xf>
    <xf numFmtId="187" fontId="10" fillId="0" borderId="11" xfId="2" applyNumberFormat="1" applyFont="1" applyFill="1" applyBorder="1" applyAlignment="1">
      <alignment horizontal="center" vertical="center"/>
    </xf>
    <xf numFmtId="187" fontId="10" fillId="0" borderId="2" xfId="2" applyNumberFormat="1" applyFont="1" applyFill="1" applyBorder="1" applyAlignment="1">
      <alignment horizontal="center" vertical="center"/>
    </xf>
    <xf numFmtId="185" fontId="10" fillId="0" borderId="9" xfId="2" applyNumberFormat="1" applyFont="1" applyFill="1" applyBorder="1" applyAlignment="1">
      <alignment horizontal="right" vertical="center"/>
    </xf>
    <xf numFmtId="185" fontId="10" fillId="0" borderId="2" xfId="2" applyNumberFormat="1" applyFont="1" applyFill="1" applyBorder="1" applyAlignment="1">
      <alignment horizontal="right" vertical="center"/>
    </xf>
    <xf numFmtId="187" fontId="10" fillId="0" borderId="1" xfId="0" applyNumberFormat="1" applyFont="1" applyFill="1" applyBorder="1" applyAlignment="1">
      <alignment horizontal="center" vertical="center" wrapText="1"/>
    </xf>
    <xf numFmtId="185" fontId="26" fillId="0" borderId="6" xfId="0" applyNumberFormat="1" applyFont="1" applyFill="1" applyBorder="1" applyAlignment="1">
      <alignment horizontal="center" vertical="center" wrapText="1"/>
    </xf>
    <xf numFmtId="185" fontId="26" fillId="0" borderId="7" xfId="0" applyNumberFormat="1" applyFont="1" applyFill="1" applyBorder="1" applyAlignment="1">
      <alignment horizontal="center" vertical="center" wrapText="1"/>
    </xf>
    <xf numFmtId="185" fontId="26" fillId="0" borderId="9" xfId="0" applyNumberFormat="1" applyFont="1" applyFill="1" applyBorder="1" applyAlignment="1">
      <alignment horizontal="center" vertical="center" wrapText="1"/>
    </xf>
    <xf numFmtId="185" fontId="26" fillId="0" borderId="2" xfId="0" applyNumberFormat="1" applyFont="1" applyFill="1" applyBorder="1" applyAlignment="1">
      <alignment horizontal="center" vertical="center" wrapText="1"/>
    </xf>
    <xf numFmtId="187" fontId="1" fillId="0" borderId="9" xfId="2" applyNumberFormat="1" applyFont="1" applyFill="1" applyBorder="1" applyAlignment="1">
      <alignment horizontal="center" vertical="center"/>
    </xf>
    <xf numFmtId="187" fontId="1" fillId="0" borderId="11" xfId="2" applyNumberFormat="1" applyFont="1" applyFill="1" applyBorder="1" applyAlignment="1">
      <alignment horizontal="center" vertical="center"/>
    </xf>
    <xf numFmtId="187" fontId="1" fillId="0" borderId="2" xfId="2" applyNumberFormat="1" applyFont="1" applyFill="1" applyBorder="1" applyAlignment="1">
      <alignment horizontal="center" vertical="center"/>
    </xf>
    <xf numFmtId="185" fontId="1" fillId="0" borderId="9" xfId="2" applyNumberFormat="1" applyFont="1" applyFill="1" applyBorder="1" applyAlignment="1">
      <alignment horizontal="right" vertical="center"/>
    </xf>
    <xf numFmtId="185" fontId="1" fillId="0" borderId="2" xfId="2" applyNumberFormat="1" applyFont="1" applyFill="1" applyBorder="1" applyAlignment="1">
      <alignment horizontal="right" vertical="center"/>
    </xf>
    <xf numFmtId="187" fontId="1" fillId="0" borderId="3" xfId="2" applyNumberFormat="1" applyFont="1" applyFill="1" applyBorder="1" applyAlignment="1">
      <alignment horizontal="center" vertical="center"/>
    </xf>
    <xf numFmtId="188" fontId="10" fillId="0" borderId="9" xfId="2" applyNumberFormat="1" applyFont="1" applyFill="1" applyBorder="1" applyAlignment="1">
      <alignment horizontal="right" vertical="center"/>
    </xf>
    <xf numFmtId="188" fontId="10" fillId="0" borderId="2" xfId="2" applyNumberFormat="1" applyFont="1" applyFill="1" applyBorder="1" applyAlignment="1">
      <alignment horizontal="right" vertical="center"/>
    </xf>
    <xf numFmtId="187" fontId="10" fillId="0" borderId="4" xfId="2" applyNumberFormat="1" applyFont="1" applyFill="1" applyBorder="1" applyAlignment="1">
      <alignment horizontal="center" vertical="center"/>
    </xf>
    <xf numFmtId="187" fontId="10" fillId="0" borderId="9" xfId="2" applyNumberFormat="1" applyFont="1" applyFill="1" applyBorder="1" applyAlignment="1">
      <alignment horizontal="right" vertical="center"/>
    </xf>
    <xf numFmtId="187" fontId="10" fillId="0" borderId="2" xfId="2" applyNumberFormat="1" applyFont="1" applyFill="1" applyBorder="1" applyAlignment="1">
      <alignment horizontal="right" vertical="center"/>
    </xf>
    <xf numFmtId="187" fontId="10" fillId="0" borderId="9" xfId="0" applyNumberFormat="1" applyFont="1" applyFill="1" applyBorder="1" applyAlignment="1">
      <alignment horizontal="right" vertical="center"/>
    </xf>
    <xf numFmtId="187" fontId="10" fillId="0" borderId="2" xfId="0" applyNumberFormat="1" applyFont="1" applyFill="1" applyBorder="1" applyAlignment="1">
      <alignment horizontal="right" vertical="center"/>
    </xf>
    <xf numFmtId="191" fontId="10" fillId="0" borderId="9" xfId="2" applyNumberFormat="1" applyFont="1" applyFill="1" applyBorder="1" applyAlignment="1">
      <alignment horizontal="right" vertical="center"/>
    </xf>
    <xf numFmtId="191" fontId="10" fillId="0" borderId="2" xfId="2" applyNumberFormat="1" applyFont="1" applyFill="1" applyBorder="1" applyAlignment="1">
      <alignment horizontal="right" vertical="center"/>
    </xf>
    <xf numFmtId="188" fontId="10" fillId="0" borderId="9" xfId="0" applyNumberFormat="1" applyFont="1" applyFill="1" applyBorder="1" applyAlignment="1">
      <alignment horizontal="right" vertical="center"/>
    </xf>
    <xf numFmtId="188" fontId="10" fillId="0" borderId="2" xfId="0" applyNumberFormat="1" applyFont="1" applyFill="1" applyBorder="1" applyAlignment="1">
      <alignment horizontal="right" vertical="center"/>
    </xf>
    <xf numFmtId="0" fontId="10" fillId="0" borderId="24" xfId="0" applyFont="1" applyFill="1" applyBorder="1" applyAlignment="1">
      <alignment vertical="center"/>
    </xf>
    <xf numFmtId="0" fontId="10" fillId="0" borderId="25" xfId="0" applyFont="1" applyFill="1" applyBorder="1" applyAlignment="1">
      <alignment vertical="center"/>
    </xf>
    <xf numFmtId="187" fontId="14" fillId="0" borderId="0" xfId="2" applyNumberFormat="1" applyFont="1" applyFill="1" applyBorder="1" applyAlignment="1">
      <alignment horizontal="distributed" vertical="center"/>
    </xf>
    <xf numFmtId="187" fontId="14" fillId="0" borderId="11" xfId="2" applyNumberFormat="1" applyFont="1" applyFill="1" applyBorder="1" applyAlignment="1">
      <alignment horizontal="distributed" vertical="center"/>
    </xf>
    <xf numFmtId="187" fontId="2" fillId="0" borderId="8" xfId="0" applyNumberFormat="1" applyFont="1" applyFill="1" applyBorder="1" applyAlignment="1">
      <alignment horizontal="center" vertical="center" textRotation="255"/>
    </xf>
    <xf numFmtId="187" fontId="2" fillId="0" borderId="0" xfId="0" applyNumberFormat="1" applyFont="1" applyFill="1" applyBorder="1" applyAlignment="1">
      <alignment horizontal="center" vertical="center" textRotation="255"/>
    </xf>
    <xf numFmtId="187" fontId="27" fillId="0" borderId="15" xfId="2" applyNumberFormat="1" applyFont="1" applyFill="1" applyBorder="1" applyAlignment="1">
      <alignment horizontal="distributed" vertical="center"/>
    </xf>
    <xf numFmtId="187" fontId="14" fillId="0" borderId="10" xfId="2" applyNumberFormat="1" applyFont="1" applyFill="1" applyBorder="1" applyAlignment="1">
      <alignment horizontal="distributed" vertical="center"/>
    </xf>
  </cellXfs>
  <cellStyles count="14">
    <cellStyle name="パーセント" xfId="1" builtinId="5"/>
    <cellStyle name="桁区切り" xfId="2" builtinId="6"/>
    <cellStyle name="桁区切り 2" xfId="3" xr:uid="{00000000-0005-0000-0000-000002000000}"/>
    <cellStyle name="桁区切り 3" xfId="4" xr:uid="{00000000-0005-0000-0000-000003000000}"/>
    <cellStyle name="桁区切り 4" xfId="5" xr:uid="{00000000-0005-0000-0000-000004000000}"/>
    <cellStyle name="標準" xfId="0" builtinId="0"/>
    <cellStyle name="標準 2" xfId="6" xr:uid="{00000000-0005-0000-0000-000006000000}"/>
    <cellStyle name="標準 3" xfId="7" xr:uid="{00000000-0005-0000-0000-000007000000}"/>
    <cellStyle name="標準 4" xfId="8" xr:uid="{00000000-0005-0000-0000-000008000000}"/>
    <cellStyle name="標準 5" xfId="9" xr:uid="{00000000-0005-0000-0000-000009000000}"/>
    <cellStyle name="標準 6" xfId="10" xr:uid="{00000000-0005-0000-0000-00000A000000}"/>
    <cellStyle name="標準 7" xfId="11" xr:uid="{00000000-0005-0000-0000-00000B000000}"/>
    <cellStyle name="標準 8" xfId="12" xr:uid="{00000000-0005-0000-0000-00000C000000}"/>
    <cellStyle name="標準 9" xfId="13"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12332644955143"/>
          <c:y val="5.3941817237457446E-2"/>
          <c:w val="0.78505299039583576"/>
          <c:h val="0.696801871397281"/>
        </c:manualLayout>
      </c:layout>
      <c:barChart>
        <c:barDir val="col"/>
        <c:grouping val="clustered"/>
        <c:varyColors val="0"/>
        <c:ser>
          <c:idx val="1"/>
          <c:order val="0"/>
          <c:tx>
            <c:strRef>
              <c:f>'13人口(4)(5)（グラフ）'!$L$4</c:f>
              <c:strCache>
                <c:ptCount val="1"/>
                <c:pt idx="0">
                  <c:v>出生</c:v>
                </c:pt>
              </c:strCache>
            </c:strRef>
          </c:tx>
          <c:spPr>
            <a:solidFill>
              <a:schemeClr val="accent4">
                <a:lumMod val="40000"/>
                <a:lumOff val="60000"/>
              </a:schemeClr>
            </a:solidFill>
            <a:ln w="12700">
              <a:solidFill>
                <a:srgbClr val="000000"/>
              </a:solidFill>
              <a:prstDash val="solid"/>
            </a:ln>
          </c:spPr>
          <c:invertIfNegative val="0"/>
          <c:cat>
            <c:strRef>
              <c:f>'13人口(4)(5)（グラフ）'!$T$3:$AK$3</c:f>
              <c:strCache>
                <c:ptCount val="18"/>
                <c:pt idx="0">
                  <c:v>14年</c:v>
                </c:pt>
                <c:pt idx="1">
                  <c:v>15年</c:v>
                </c:pt>
                <c:pt idx="2">
                  <c:v>16年</c:v>
                </c:pt>
                <c:pt idx="3">
                  <c:v>17年</c:v>
                </c:pt>
                <c:pt idx="4">
                  <c:v>18年</c:v>
                </c:pt>
                <c:pt idx="5">
                  <c:v>19年</c:v>
                </c:pt>
                <c:pt idx="6">
                  <c:v>20年</c:v>
                </c:pt>
                <c:pt idx="7">
                  <c:v>21年</c:v>
                </c:pt>
                <c:pt idx="8">
                  <c:v>22年</c:v>
                </c:pt>
                <c:pt idx="9">
                  <c:v>23年</c:v>
                </c:pt>
                <c:pt idx="10">
                  <c:v>24年</c:v>
                </c:pt>
                <c:pt idx="11">
                  <c:v>25年</c:v>
                </c:pt>
                <c:pt idx="12">
                  <c:v>26年</c:v>
                </c:pt>
                <c:pt idx="13">
                  <c:v>27年</c:v>
                </c:pt>
                <c:pt idx="14">
                  <c:v>28年</c:v>
                </c:pt>
                <c:pt idx="15">
                  <c:v>29年</c:v>
                </c:pt>
                <c:pt idx="16">
                  <c:v>30年</c:v>
                </c:pt>
                <c:pt idx="17">
                  <c:v>元年</c:v>
                </c:pt>
              </c:strCache>
            </c:strRef>
          </c:cat>
          <c:val>
            <c:numRef>
              <c:f>'13人口(4)(5)（グラフ）'!$T$4:$AK$4</c:f>
              <c:numCache>
                <c:formatCode>#,##0_);[Red]\(#,##0\)</c:formatCode>
                <c:ptCount val="18"/>
                <c:pt idx="0">
                  <c:v>789</c:v>
                </c:pt>
                <c:pt idx="1">
                  <c:v>803</c:v>
                </c:pt>
                <c:pt idx="2">
                  <c:v>829</c:v>
                </c:pt>
                <c:pt idx="3">
                  <c:v>866</c:v>
                </c:pt>
                <c:pt idx="4">
                  <c:v>942</c:v>
                </c:pt>
                <c:pt idx="5">
                  <c:v>885</c:v>
                </c:pt>
                <c:pt idx="6">
                  <c:v>1026</c:v>
                </c:pt>
                <c:pt idx="7">
                  <c:v>948</c:v>
                </c:pt>
                <c:pt idx="8">
                  <c:v>953</c:v>
                </c:pt>
                <c:pt idx="9">
                  <c:v>970</c:v>
                </c:pt>
                <c:pt idx="10">
                  <c:v>1059</c:v>
                </c:pt>
                <c:pt idx="11">
                  <c:v>982</c:v>
                </c:pt>
                <c:pt idx="12">
                  <c:v>1003</c:v>
                </c:pt>
                <c:pt idx="13">
                  <c:v>1054</c:v>
                </c:pt>
                <c:pt idx="14">
                  <c:v>1044</c:v>
                </c:pt>
                <c:pt idx="15">
                  <c:v>1034</c:v>
                </c:pt>
                <c:pt idx="16">
                  <c:v>977</c:v>
                </c:pt>
                <c:pt idx="17">
                  <c:v>913</c:v>
                </c:pt>
              </c:numCache>
            </c:numRef>
          </c:val>
          <c:extLst>
            <c:ext xmlns:c16="http://schemas.microsoft.com/office/drawing/2014/chart" uri="{C3380CC4-5D6E-409C-BE32-E72D297353CC}">
              <c16:uniqueId val="{00000000-4F5F-4D76-9429-05886F9CAC65}"/>
            </c:ext>
          </c:extLst>
        </c:ser>
        <c:ser>
          <c:idx val="0"/>
          <c:order val="1"/>
          <c:tx>
            <c:strRef>
              <c:f>'13人口(4)(5)（グラフ）'!$L$5</c:f>
              <c:strCache>
                <c:ptCount val="1"/>
                <c:pt idx="0">
                  <c:v>死亡</c:v>
                </c:pt>
              </c:strCache>
            </c:strRef>
          </c:tx>
          <c:spPr>
            <a:solidFill>
              <a:schemeClr val="accent5">
                <a:lumMod val="75000"/>
              </a:schemeClr>
            </a:solidFill>
            <a:ln w="12700">
              <a:solidFill>
                <a:srgbClr val="000000"/>
              </a:solidFill>
              <a:prstDash val="solid"/>
            </a:ln>
          </c:spPr>
          <c:invertIfNegative val="0"/>
          <c:cat>
            <c:strRef>
              <c:f>'13人口(4)(5)（グラフ）'!$T$3:$AK$3</c:f>
              <c:strCache>
                <c:ptCount val="18"/>
                <c:pt idx="0">
                  <c:v>14年</c:v>
                </c:pt>
                <c:pt idx="1">
                  <c:v>15年</c:v>
                </c:pt>
                <c:pt idx="2">
                  <c:v>16年</c:v>
                </c:pt>
                <c:pt idx="3">
                  <c:v>17年</c:v>
                </c:pt>
                <c:pt idx="4">
                  <c:v>18年</c:v>
                </c:pt>
                <c:pt idx="5">
                  <c:v>19年</c:v>
                </c:pt>
                <c:pt idx="6">
                  <c:v>20年</c:v>
                </c:pt>
                <c:pt idx="7">
                  <c:v>21年</c:v>
                </c:pt>
                <c:pt idx="8">
                  <c:v>22年</c:v>
                </c:pt>
                <c:pt idx="9">
                  <c:v>23年</c:v>
                </c:pt>
                <c:pt idx="10">
                  <c:v>24年</c:v>
                </c:pt>
                <c:pt idx="11">
                  <c:v>25年</c:v>
                </c:pt>
                <c:pt idx="12">
                  <c:v>26年</c:v>
                </c:pt>
                <c:pt idx="13">
                  <c:v>27年</c:v>
                </c:pt>
                <c:pt idx="14">
                  <c:v>28年</c:v>
                </c:pt>
                <c:pt idx="15">
                  <c:v>29年</c:v>
                </c:pt>
                <c:pt idx="16">
                  <c:v>30年</c:v>
                </c:pt>
                <c:pt idx="17">
                  <c:v>元年</c:v>
                </c:pt>
              </c:strCache>
            </c:strRef>
          </c:cat>
          <c:val>
            <c:numRef>
              <c:f>'13人口(4)(5)（グラフ）'!$T$5:$AK$5</c:f>
              <c:numCache>
                <c:formatCode>#,##0_);[Red]\(#,##0\)</c:formatCode>
                <c:ptCount val="18"/>
                <c:pt idx="0">
                  <c:v>366</c:v>
                </c:pt>
                <c:pt idx="1">
                  <c:v>383</c:v>
                </c:pt>
                <c:pt idx="2">
                  <c:v>368</c:v>
                </c:pt>
                <c:pt idx="3">
                  <c:v>414</c:v>
                </c:pt>
                <c:pt idx="4">
                  <c:v>391</c:v>
                </c:pt>
                <c:pt idx="5">
                  <c:v>416</c:v>
                </c:pt>
                <c:pt idx="6">
                  <c:v>514</c:v>
                </c:pt>
                <c:pt idx="7">
                  <c:v>444</c:v>
                </c:pt>
                <c:pt idx="8">
                  <c:v>483</c:v>
                </c:pt>
                <c:pt idx="9">
                  <c:v>473</c:v>
                </c:pt>
                <c:pt idx="10">
                  <c:v>495</c:v>
                </c:pt>
                <c:pt idx="11">
                  <c:v>545</c:v>
                </c:pt>
                <c:pt idx="12">
                  <c:v>530</c:v>
                </c:pt>
                <c:pt idx="13">
                  <c:v>546</c:v>
                </c:pt>
                <c:pt idx="14">
                  <c:v>565</c:v>
                </c:pt>
                <c:pt idx="15">
                  <c:v>582</c:v>
                </c:pt>
                <c:pt idx="16">
                  <c:v>598</c:v>
                </c:pt>
                <c:pt idx="17">
                  <c:v>623</c:v>
                </c:pt>
              </c:numCache>
            </c:numRef>
          </c:val>
          <c:extLst>
            <c:ext xmlns:c16="http://schemas.microsoft.com/office/drawing/2014/chart" uri="{C3380CC4-5D6E-409C-BE32-E72D297353CC}">
              <c16:uniqueId val="{00000001-4F5F-4D76-9429-05886F9CAC65}"/>
            </c:ext>
          </c:extLst>
        </c:ser>
        <c:dLbls>
          <c:showLegendKey val="0"/>
          <c:showVal val="0"/>
          <c:showCatName val="0"/>
          <c:showSerName val="0"/>
          <c:showPercent val="0"/>
          <c:showBubbleSize val="0"/>
        </c:dLbls>
        <c:gapWidth val="150"/>
        <c:axId val="297629304"/>
        <c:axId val="1"/>
      </c:barChart>
      <c:lineChart>
        <c:grouping val="standard"/>
        <c:varyColors val="0"/>
        <c:ser>
          <c:idx val="2"/>
          <c:order val="2"/>
          <c:tx>
            <c:strRef>
              <c:f>'13人口(4)(5)（グラフ）'!$L$6</c:f>
              <c:strCache>
                <c:ptCount val="1"/>
                <c:pt idx="0">
                  <c:v>転入</c:v>
                </c:pt>
              </c:strCache>
            </c:strRef>
          </c:tx>
          <c:spPr>
            <a:ln w="12700">
              <a:solidFill>
                <a:srgbClr val="00FF00"/>
              </a:solidFill>
              <a:prstDash val="solid"/>
            </a:ln>
          </c:spPr>
          <c:marker>
            <c:symbol val="triangle"/>
            <c:size val="5"/>
            <c:spPr>
              <a:solidFill>
                <a:srgbClr val="FFFF00"/>
              </a:solidFill>
              <a:ln>
                <a:solidFill>
                  <a:srgbClr val="00FF00"/>
                </a:solidFill>
                <a:prstDash val="solid"/>
              </a:ln>
            </c:spPr>
          </c:marker>
          <c:cat>
            <c:strRef>
              <c:f>'13人口(4)(5)（グラフ）'!$T$3:$AK$3</c:f>
              <c:strCache>
                <c:ptCount val="18"/>
                <c:pt idx="0">
                  <c:v>14年</c:v>
                </c:pt>
                <c:pt idx="1">
                  <c:v>15年</c:v>
                </c:pt>
                <c:pt idx="2">
                  <c:v>16年</c:v>
                </c:pt>
                <c:pt idx="3">
                  <c:v>17年</c:v>
                </c:pt>
                <c:pt idx="4">
                  <c:v>18年</c:v>
                </c:pt>
                <c:pt idx="5">
                  <c:v>19年</c:v>
                </c:pt>
                <c:pt idx="6">
                  <c:v>20年</c:v>
                </c:pt>
                <c:pt idx="7">
                  <c:v>21年</c:v>
                </c:pt>
                <c:pt idx="8">
                  <c:v>22年</c:v>
                </c:pt>
                <c:pt idx="9">
                  <c:v>23年</c:v>
                </c:pt>
                <c:pt idx="10">
                  <c:v>24年</c:v>
                </c:pt>
                <c:pt idx="11">
                  <c:v>25年</c:v>
                </c:pt>
                <c:pt idx="12">
                  <c:v>26年</c:v>
                </c:pt>
                <c:pt idx="13">
                  <c:v>27年</c:v>
                </c:pt>
                <c:pt idx="14">
                  <c:v>28年</c:v>
                </c:pt>
                <c:pt idx="15">
                  <c:v>29年</c:v>
                </c:pt>
                <c:pt idx="16">
                  <c:v>30年</c:v>
                </c:pt>
                <c:pt idx="17">
                  <c:v>元年</c:v>
                </c:pt>
              </c:strCache>
            </c:strRef>
          </c:cat>
          <c:val>
            <c:numRef>
              <c:f>'13人口(4)(5)（グラフ）'!$T$6:$AK$6</c:f>
              <c:numCache>
                <c:formatCode>#,##0_);[Red]\(#,##0\)</c:formatCode>
                <c:ptCount val="18"/>
                <c:pt idx="0">
                  <c:v>5118</c:v>
                </c:pt>
                <c:pt idx="1">
                  <c:v>5374</c:v>
                </c:pt>
                <c:pt idx="2">
                  <c:v>5535</c:v>
                </c:pt>
                <c:pt idx="3">
                  <c:v>5278</c:v>
                </c:pt>
                <c:pt idx="4">
                  <c:v>5193</c:v>
                </c:pt>
                <c:pt idx="5">
                  <c:v>5142</c:v>
                </c:pt>
                <c:pt idx="6">
                  <c:v>5519</c:v>
                </c:pt>
                <c:pt idx="7">
                  <c:v>4911</c:v>
                </c:pt>
                <c:pt idx="8">
                  <c:v>5081</c:v>
                </c:pt>
                <c:pt idx="9">
                  <c:v>5390</c:v>
                </c:pt>
                <c:pt idx="10">
                  <c:v>5234</c:v>
                </c:pt>
                <c:pt idx="11">
                  <c:v>4795</c:v>
                </c:pt>
                <c:pt idx="12">
                  <c:v>5028</c:v>
                </c:pt>
                <c:pt idx="13">
                  <c:v>5015</c:v>
                </c:pt>
                <c:pt idx="14">
                  <c:v>5157</c:v>
                </c:pt>
                <c:pt idx="15">
                  <c:v>5144</c:v>
                </c:pt>
                <c:pt idx="16">
                  <c:v>5318</c:v>
                </c:pt>
                <c:pt idx="17">
                  <c:v>5741</c:v>
                </c:pt>
              </c:numCache>
            </c:numRef>
          </c:val>
          <c:smooth val="0"/>
          <c:extLst>
            <c:ext xmlns:c16="http://schemas.microsoft.com/office/drawing/2014/chart" uri="{C3380CC4-5D6E-409C-BE32-E72D297353CC}">
              <c16:uniqueId val="{00000002-4F5F-4D76-9429-05886F9CAC65}"/>
            </c:ext>
          </c:extLst>
        </c:ser>
        <c:ser>
          <c:idx val="3"/>
          <c:order val="3"/>
          <c:tx>
            <c:strRef>
              <c:f>'13人口(4)(5)（グラフ）'!$L$7</c:f>
              <c:strCache>
                <c:ptCount val="1"/>
                <c:pt idx="0">
                  <c:v>転出</c:v>
                </c:pt>
              </c:strCache>
            </c:strRef>
          </c:tx>
          <c:spPr>
            <a:ln w="12700">
              <a:solidFill>
                <a:srgbClr val="FF00FF"/>
              </a:solidFill>
              <a:prstDash val="solid"/>
            </a:ln>
          </c:spPr>
          <c:marker>
            <c:symbol val="x"/>
            <c:size val="5"/>
            <c:spPr>
              <a:noFill/>
              <a:ln>
                <a:solidFill>
                  <a:srgbClr val="FF00FF"/>
                </a:solidFill>
                <a:prstDash val="solid"/>
              </a:ln>
            </c:spPr>
          </c:marker>
          <c:cat>
            <c:strRef>
              <c:f>'13人口(4)(5)（グラフ）'!$T$3:$AK$3</c:f>
              <c:strCache>
                <c:ptCount val="18"/>
                <c:pt idx="0">
                  <c:v>14年</c:v>
                </c:pt>
                <c:pt idx="1">
                  <c:v>15年</c:v>
                </c:pt>
                <c:pt idx="2">
                  <c:v>16年</c:v>
                </c:pt>
                <c:pt idx="3">
                  <c:v>17年</c:v>
                </c:pt>
                <c:pt idx="4">
                  <c:v>18年</c:v>
                </c:pt>
                <c:pt idx="5">
                  <c:v>19年</c:v>
                </c:pt>
                <c:pt idx="6">
                  <c:v>20年</c:v>
                </c:pt>
                <c:pt idx="7">
                  <c:v>21年</c:v>
                </c:pt>
                <c:pt idx="8">
                  <c:v>22年</c:v>
                </c:pt>
                <c:pt idx="9">
                  <c:v>23年</c:v>
                </c:pt>
                <c:pt idx="10">
                  <c:v>24年</c:v>
                </c:pt>
                <c:pt idx="11">
                  <c:v>25年</c:v>
                </c:pt>
                <c:pt idx="12">
                  <c:v>26年</c:v>
                </c:pt>
                <c:pt idx="13">
                  <c:v>27年</c:v>
                </c:pt>
                <c:pt idx="14">
                  <c:v>28年</c:v>
                </c:pt>
                <c:pt idx="15">
                  <c:v>29年</c:v>
                </c:pt>
                <c:pt idx="16">
                  <c:v>30年</c:v>
                </c:pt>
                <c:pt idx="17">
                  <c:v>元年</c:v>
                </c:pt>
              </c:strCache>
            </c:strRef>
          </c:cat>
          <c:val>
            <c:numRef>
              <c:f>'13人口(4)(5)（グラフ）'!$T$7:$AK$7</c:f>
              <c:numCache>
                <c:formatCode>#,##0_);[Red]\(#,##0\)</c:formatCode>
                <c:ptCount val="18"/>
                <c:pt idx="0">
                  <c:v>3987</c:v>
                </c:pt>
                <c:pt idx="1">
                  <c:v>4187</c:v>
                </c:pt>
                <c:pt idx="2">
                  <c:v>3836</c:v>
                </c:pt>
                <c:pt idx="3">
                  <c:v>4037</c:v>
                </c:pt>
                <c:pt idx="4">
                  <c:v>4576</c:v>
                </c:pt>
                <c:pt idx="5">
                  <c:v>4774</c:v>
                </c:pt>
                <c:pt idx="6">
                  <c:v>4488</c:v>
                </c:pt>
                <c:pt idx="7">
                  <c:v>4587</c:v>
                </c:pt>
                <c:pt idx="8">
                  <c:v>4471</c:v>
                </c:pt>
                <c:pt idx="9">
                  <c:v>4388</c:v>
                </c:pt>
                <c:pt idx="10">
                  <c:v>4176</c:v>
                </c:pt>
                <c:pt idx="11">
                  <c:v>4517</c:v>
                </c:pt>
                <c:pt idx="12">
                  <c:v>4585</c:v>
                </c:pt>
                <c:pt idx="13">
                  <c:v>4419</c:v>
                </c:pt>
                <c:pt idx="14">
                  <c:v>4408</c:v>
                </c:pt>
                <c:pt idx="15">
                  <c:v>4668</c:v>
                </c:pt>
                <c:pt idx="16">
                  <c:v>4888</c:v>
                </c:pt>
                <c:pt idx="17">
                  <c:v>4896</c:v>
                </c:pt>
              </c:numCache>
            </c:numRef>
          </c:val>
          <c:smooth val="0"/>
          <c:extLst>
            <c:ext xmlns:c16="http://schemas.microsoft.com/office/drawing/2014/chart" uri="{C3380CC4-5D6E-409C-BE32-E72D297353CC}">
              <c16:uniqueId val="{00000003-4F5F-4D76-9429-05886F9CAC65}"/>
            </c:ext>
          </c:extLst>
        </c:ser>
        <c:dLbls>
          <c:showLegendKey val="0"/>
          <c:showVal val="0"/>
          <c:showCatName val="0"/>
          <c:showSerName val="0"/>
          <c:showPercent val="0"/>
          <c:showBubbleSize val="0"/>
        </c:dLbls>
        <c:marker val="1"/>
        <c:smooth val="0"/>
        <c:axId val="3"/>
        <c:axId val="4"/>
      </c:lineChart>
      <c:catAx>
        <c:axId val="2976293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eaVert"/>
              <a:lstStyle/>
              <a:p>
                <a:pPr algn="ctr">
                  <a:defRPr sz="1050" b="0" i="0" u="none" strike="noStrike" baseline="0">
                    <a:solidFill>
                      <a:srgbClr val="000000"/>
                    </a:solidFill>
                    <a:latin typeface="ＭＳ Ｐゴシック"/>
                    <a:ea typeface="ＭＳ Ｐゴシック"/>
                    <a:cs typeface="ＭＳ Ｐゴシック"/>
                  </a:defRPr>
                </a:pPr>
                <a:r>
                  <a:rPr lang="ja-JP" altLang="en-US" sz="1050"/>
                  <a:t>出生・死亡</a:t>
                </a:r>
              </a:p>
            </c:rich>
          </c:tx>
          <c:layout>
            <c:manualLayout>
              <c:xMode val="edge"/>
              <c:yMode val="edge"/>
              <c:x val="1.0482490530198452E-2"/>
              <c:y val="0.24457350632589367"/>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ＭＳ Ｐゴシック"/>
                <a:ea typeface="ＭＳ Ｐゴシック"/>
                <a:cs typeface="ＭＳ Ｐゴシック"/>
              </a:defRPr>
            </a:pPr>
            <a:endParaRPr lang="ja-JP"/>
          </a:p>
        </c:txPr>
        <c:crossAx val="29762930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title>
          <c:tx>
            <c:rich>
              <a:bodyPr rot="0" vert="eaVert"/>
              <a:lstStyle/>
              <a:p>
                <a:pPr algn="ctr">
                  <a:defRPr sz="1050" b="0" i="0" u="none" strike="noStrike" baseline="0">
                    <a:solidFill>
                      <a:srgbClr val="000000"/>
                    </a:solidFill>
                    <a:latin typeface="ＭＳ Ｐゴシック"/>
                    <a:ea typeface="ＭＳ Ｐゴシック"/>
                    <a:cs typeface="ＭＳ Ｐゴシック"/>
                  </a:defRPr>
                </a:pPr>
                <a:r>
                  <a:rPr lang="ja-JP" altLang="en-US" sz="1050"/>
                  <a:t>転入・転出</a:t>
                </a:r>
              </a:p>
            </c:rich>
          </c:tx>
          <c:layout>
            <c:manualLayout>
              <c:xMode val="edge"/>
              <c:yMode val="edge"/>
              <c:x val="0.95982050630767934"/>
              <c:y val="0.26686969093402335"/>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ＭＳ Ｐゴシック"/>
                <a:ea typeface="ＭＳ Ｐゴシック"/>
                <a:cs typeface="ＭＳ Ｐゴシック"/>
              </a:defRPr>
            </a:pPr>
            <a:endParaRPr lang="ja-JP"/>
          </a:p>
        </c:txPr>
      </c:dTable>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a:t>平成</a:t>
            </a:r>
            <a:r>
              <a:rPr lang="en-US" altLang="ja-JP"/>
              <a:t>30</a:t>
            </a:r>
            <a:r>
              <a:rPr lang="ja-JP" altLang="en-US"/>
              <a:t>年度構成比</a:t>
            </a:r>
          </a:p>
        </c:rich>
      </c:tx>
      <c:layout>
        <c:manualLayout>
          <c:xMode val="edge"/>
          <c:yMode val="edge"/>
          <c:x val="0.39446691229324032"/>
          <c:y val="2.362600403592767E-2"/>
        </c:manualLayout>
      </c:layout>
      <c:overlay val="0"/>
    </c:title>
    <c:autoTitleDeleted val="0"/>
    <c:plotArea>
      <c:layout>
        <c:manualLayout>
          <c:layoutTarget val="inner"/>
          <c:xMode val="edge"/>
          <c:yMode val="edge"/>
          <c:x val="0.27333206966294049"/>
          <c:y val="0.18185691447780281"/>
          <c:w val="0.45179457564573222"/>
          <c:h val="0.73589818516887184"/>
        </c:manualLayout>
      </c:layout>
      <c:pieChart>
        <c:varyColors val="1"/>
        <c:ser>
          <c:idx val="0"/>
          <c:order val="0"/>
          <c:tx>
            <c:v>平成28年度構成比</c:v>
          </c:tx>
          <c:spPr>
            <a:ln w="3175">
              <a:solidFill>
                <a:schemeClr val="tx1"/>
              </a:solidFill>
            </a:ln>
          </c:spPr>
          <c:dPt>
            <c:idx val="0"/>
            <c:bubble3D val="0"/>
            <c:spPr>
              <a:solidFill>
                <a:srgbClr val="FCFEAC"/>
              </a:solidFill>
              <a:ln w="3175">
                <a:solidFill>
                  <a:schemeClr val="tx1"/>
                </a:solidFill>
              </a:ln>
            </c:spPr>
            <c:extLst>
              <c:ext xmlns:c16="http://schemas.microsoft.com/office/drawing/2014/chart" uri="{C3380CC4-5D6E-409C-BE32-E72D297353CC}">
                <c16:uniqueId val="{00000000-DFEB-4C52-8EF7-553F4ACF672C}"/>
              </c:ext>
            </c:extLst>
          </c:dPt>
          <c:dPt>
            <c:idx val="1"/>
            <c:bubble3D val="0"/>
            <c:spPr>
              <a:solidFill>
                <a:schemeClr val="bg1"/>
              </a:solidFill>
              <a:ln w="3175">
                <a:solidFill>
                  <a:schemeClr val="tx1"/>
                </a:solidFill>
              </a:ln>
            </c:spPr>
            <c:extLst>
              <c:ext xmlns:c16="http://schemas.microsoft.com/office/drawing/2014/chart" uri="{C3380CC4-5D6E-409C-BE32-E72D297353CC}">
                <c16:uniqueId val="{00000001-DFEB-4C52-8EF7-553F4ACF672C}"/>
              </c:ext>
            </c:extLst>
          </c:dPt>
          <c:dPt>
            <c:idx val="2"/>
            <c:bubble3D val="0"/>
            <c:extLst>
              <c:ext xmlns:c16="http://schemas.microsoft.com/office/drawing/2014/chart" uri="{C3380CC4-5D6E-409C-BE32-E72D297353CC}">
                <c16:uniqueId val="{00000002-DFEB-4C52-8EF7-553F4ACF672C}"/>
              </c:ext>
            </c:extLst>
          </c:dPt>
          <c:dPt>
            <c:idx val="3"/>
            <c:bubble3D val="0"/>
            <c:spPr>
              <a:solidFill>
                <a:srgbClr val="002060"/>
              </a:solidFill>
              <a:ln w="3175">
                <a:solidFill>
                  <a:schemeClr val="tx1"/>
                </a:solidFill>
              </a:ln>
            </c:spPr>
            <c:extLst>
              <c:ext xmlns:c16="http://schemas.microsoft.com/office/drawing/2014/chart" uri="{C3380CC4-5D6E-409C-BE32-E72D297353CC}">
                <c16:uniqueId val="{00000003-DFEB-4C52-8EF7-553F4ACF672C}"/>
              </c:ext>
            </c:extLst>
          </c:dPt>
          <c:dPt>
            <c:idx val="4"/>
            <c:bubble3D val="0"/>
            <c:spPr>
              <a:solidFill>
                <a:schemeClr val="accent1"/>
              </a:solidFill>
              <a:ln w="3175">
                <a:solidFill>
                  <a:schemeClr val="tx1"/>
                </a:solidFill>
              </a:ln>
            </c:spPr>
            <c:extLst>
              <c:ext xmlns:c16="http://schemas.microsoft.com/office/drawing/2014/chart" uri="{C3380CC4-5D6E-409C-BE32-E72D297353CC}">
                <c16:uniqueId val="{00000004-DFEB-4C52-8EF7-553F4ACF672C}"/>
              </c:ext>
            </c:extLst>
          </c:dPt>
          <c:dPt>
            <c:idx val="5"/>
            <c:bubble3D val="0"/>
            <c:spPr>
              <a:solidFill>
                <a:srgbClr val="C2FC64"/>
              </a:solidFill>
              <a:ln w="3175">
                <a:solidFill>
                  <a:schemeClr val="tx1"/>
                </a:solidFill>
              </a:ln>
            </c:spPr>
            <c:extLst>
              <c:ext xmlns:c16="http://schemas.microsoft.com/office/drawing/2014/chart" uri="{C3380CC4-5D6E-409C-BE32-E72D297353CC}">
                <c16:uniqueId val="{00000005-DFEB-4C52-8EF7-553F4ACF672C}"/>
              </c:ext>
            </c:extLst>
          </c:dPt>
          <c:dPt>
            <c:idx val="6"/>
            <c:bubble3D val="0"/>
            <c:extLst>
              <c:ext xmlns:c16="http://schemas.microsoft.com/office/drawing/2014/chart" uri="{C3380CC4-5D6E-409C-BE32-E72D297353CC}">
                <c16:uniqueId val="{00000006-DFEB-4C52-8EF7-553F4ACF672C}"/>
              </c:ext>
            </c:extLst>
          </c:dPt>
          <c:dPt>
            <c:idx val="7"/>
            <c:bubble3D val="0"/>
            <c:extLst>
              <c:ext xmlns:c16="http://schemas.microsoft.com/office/drawing/2014/chart" uri="{C3380CC4-5D6E-409C-BE32-E72D297353CC}">
                <c16:uniqueId val="{00000007-DFEB-4C52-8EF7-553F4ACF672C}"/>
              </c:ext>
            </c:extLst>
          </c:dPt>
          <c:dPt>
            <c:idx val="8"/>
            <c:bubble3D val="0"/>
            <c:spPr>
              <a:solidFill>
                <a:srgbClr val="0070C0"/>
              </a:solidFill>
              <a:ln w="3175">
                <a:solidFill>
                  <a:schemeClr val="tx1"/>
                </a:solidFill>
              </a:ln>
            </c:spPr>
            <c:extLst>
              <c:ext xmlns:c16="http://schemas.microsoft.com/office/drawing/2014/chart" uri="{C3380CC4-5D6E-409C-BE32-E72D297353CC}">
                <c16:uniqueId val="{00000008-DFEB-4C52-8EF7-553F4ACF672C}"/>
              </c:ext>
            </c:extLst>
          </c:dPt>
          <c:dPt>
            <c:idx val="9"/>
            <c:bubble3D val="0"/>
            <c:spPr>
              <a:solidFill>
                <a:srgbClr val="FFFF00"/>
              </a:solidFill>
              <a:ln w="3175">
                <a:solidFill>
                  <a:schemeClr val="tx1"/>
                </a:solidFill>
              </a:ln>
            </c:spPr>
            <c:extLst>
              <c:ext xmlns:c16="http://schemas.microsoft.com/office/drawing/2014/chart" uri="{C3380CC4-5D6E-409C-BE32-E72D297353CC}">
                <c16:uniqueId val="{00000009-DFEB-4C52-8EF7-553F4ACF672C}"/>
              </c:ext>
            </c:extLst>
          </c:dPt>
          <c:dPt>
            <c:idx val="10"/>
            <c:bubble3D val="0"/>
            <c:extLst>
              <c:ext xmlns:c16="http://schemas.microsoft.com/office/drawing/2014/chart" uri="{C3380CC4-5D6E-409C-BE32-E72D297353CC}">
                <c16:uniqueId val="{0000000A-DFEB-4C52-8EF7-553F4ACF672C}"/>
              </c:ext>
            </c:extLst>
          </c:dPt>
          <c:dPt>
            <c:idx val="11"/>
            <c:bubble3D val="0"/>
            <c:spPr>
              <a:solidFill>
                <a:schemeClr val="bg2"/>
              </a:solidFill>
              <a:ln w="3175">
                <a:solidFill>
                  <a:schemeClr val="tx1"/>
                </a:solidFill>
              </a:ln>
            </c:spPr>
            <c:extLst>
              <c:ext xmlns:c16="http://schemas.microsoft.com/office/drawing/2014/chart" uri="{C3380CC4-5D6E-409C-BE32-E72D297353CC}">
                <c16:uniqueId val="{0000000B-DFEB-4C52-8EF7-553F4ACF672C}"/>
              </c:ext>
            </c:extLst>
          </c:dPt>
          <c:dPt>
            <c:idx val="12"/>
            <c:bubble3D val="0"/>
            <c:spPr>
              <a:solidFill>
                <a:srgbClr val="FF0000"/>
              </a:solidFill>
              <a:ln w="3175">
                <a:solidFill>
                  <a:schemeClr val="tx1"/>
                </a:solidFill>
              </a:ln>
            </c:spPr>
            <c:extLst>
              <c:ext xmlns:c16="http://schemas.microsoft.com/office/drawing/2014/chart" uri="{C3380CC4-5D6E-409C-BE32-E72D297353CC}">
                <c16:uniqueId val="{0000000C-DFEB-4C52-8EF7-553F4ACF672C}"/>
              </c:ext>
            </c:extLst>
          </c:dPt>
          <c:dPt>
            <c:idx val="13"/>
            <c:bubble3D val="0"/>
            <c:spPr>
              <a:solidFill>
                <a:schemeClr val="bg1"/>
              </a:solidFill>
              <a:ln w="3175">
                <a:solidFill>
                  <a:schemeClr val="tx1"/>
                </a:solidFill>
              </a:ln>
            </c:spPr>
            <c:extLst>
              <c:ext xmlns:c16="http://schemas.microsoft.com/office/drawing/2014/chart" uri="{C3380CC4-5D6E-409C-BE32-E72D297353CC}">
                <c16:uniqueId val="{0000000D-DFEB-4C52-8EF7-553F4ACF672C}"/>
              </c:ext>
            </c:extLst>
          </c:dPt>
          <c:dPt>
            <c:idx val="14"/>
            <c:bubble3D val="0"/>
            <c:spPr>
              <a:solidFill>
                <a:srgbClr val="FAFFCB"/>
              </a:solidFill>
              <a:ln w="3175">
                <a:solidFill>
                  <a:schemeClr val="tx1"/>
                </a:solidFill>
              </a:ln>
            </c:spPr>
            <c:extLst>
              <c:ext xmlns:c16="http://schemas.microsoft.com/office/drawing/2014/chart" uri="{C3380CC4-5D6E-409C-BE32-E72D297353CC}">
                <c16:uniqueId val="{0000000E-DFEB-4C52-8EF7-553F4ACF672C}"/>
              </c:ext>
            </c:extLst>
          </c:dPt>
          <c:dPt>
            <c:idx val="15"/>
            <c:bubble3D val="0"/>
            <c:extLst>
              <c:ext xmlns:c16="http://schemas.microsoft.com/office/drawing/2014/chart" uri="{C3380CC4-5D6E-409C-BE32-E72D297353CC}">
                <c16:uniqueId val="{0000000F-DFEB-4C52-8EF7-553F4ACF672C}"/>
              </c:ext>
            </c:extLst>
          </c:dPt>
          <c:dPt>
            <c:idx val="16"/>
            <c:bubble3D val="0"/>
            <c:extLst>
              <c:ext xmlns:c16="http://schemas.microsoft.com/office/drawing/2014/chart" uri="{C3380CC4-5D6E-409C-BE32-E72D297353CC}">
                <c16:uniqueId val="{00000010-DFEB-4C52-8EF7-553F4ACF672C}"/>
              </c:ext>
            </c:extLst>
          </c:dPt>
          <c:dPt>
            <c:idx val="17"/>
            <c:bubble3D val="0"/>
            <c:spPr>
              <a:solidFill>
                <a:schemeClr val="accent6">
                  <a:lumMod val="20000"/>
                  <a:lumOff val="80000"/>
                </a:schemeClr>
              </a:solidFill>
              <a:ln w="3175">
                <a:solidFill>
                  <a:schemeClr val="tx1"/>
                </a:solidFill>
              </a:ln>
            </c:spPr>
            <c:extLst>
              <c:ext xmlns:c16="http://schemas.microsoft.com/office/drawing/2014/chart" uri="{C3380CC4-5D6E-409C-BE32-E72D297353CC}">
                <c16:uniqueId val="{00000011-DFEB-4C52-8EF7-553F4ACF672C}"/>
              </c:ext>
            </c:extLst>
          </c:dPt>
          <c:dPt>
            <c:idx val="18"/>
            <c:bubble3D val="0"/>
            <c:spPr>
              <a:solidFill>
                <a:schemeClr val="accent6">
                  <a:lumMod val="50000"/>
                </a:schemeClr>
              </a:solidFill>
              <a:ln w="3175">
                <a:solidFill>
                  <a:schemeClr val="tx1"/>
                </a:solidFill>
              </a:ln>
            </c:spPr>
            <c:extLst>
              <c:ext xmlns:c16="http://schemas.microsoft.com/office/drawing/2014/chart" uri="{C3380CC4-5D6E-409C-BE32-E72D297353CC}">
                <c16:uniqueId val="{00000012-DFEB-4C52-8EF7-553F4ACF672C}"/>
              </c:ext>
            </c:extLst>
          </c:dPt>
          <c:dPt>
            <c:idx val="19"/>
            <c:bubble3D val="0"/>
            <c:extLst>
              <c:ext xmlns:c16="http://schemas.microsoft.com/office/drawing/2014/chart" uri="{C3380CC4-5D6E-409C-BE32-E72D297353CC}">
                <c16:uniqueId val="{00000013-DFEB-4C52-8EF7-553F4ACF672C}"/>
              </c:ext>
            </c:extLst>
          </c:dPt>
          <c:dPt>
            <c:idx val="20"/>
            <c:bubble3D val="0"/>
            <c:spPr>
              <a:solidFill>
                <a:srgbClr val="808080"/>
              </a:solidFill>
              <a:ln w="3175">
                <a:solidFill>
                  <a:schemeClr val="tx1"/>
                </a:solidFill>
              </a:ln>
            </c:spPr>
            <c:extLst>
              <c:ext xmlns:c16="http://schemas.microsoft.com/office/drawing/2014/chart" uri="{C3380CC4-5D6E-409C-BE32-E72D297353CC}">
                <c16:uniqueId val="{00000014-DFEB-4C52-8EF7-553F4ACF672C}"/>
              </c:ext>
            </c:extLst>
          </c:dPt>
          <c:dLbls>
            <c:dLbl>
              <c:idx val="0"/>
              <c:layout>
                <c:manualLayout>
                  <c:x val="-0.12984491555997302"/>
                  <c:y val="-0.1062847206299064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FEB-4C52-8EF7-553F4ACF672C}"/>
                </c:ext>
              </c:extLst>
            </c:dLbl>
            <c:dLbl>
              <c:idx val="1"/>
              <c:layout>
                <c:manualLayout>
                  <c:x val="0.16795764379217856"/>
                  <c:y val="8.7973726902227545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FEB-4C52-8EF7-553F4ACF672C}"/>
                </c:ext>
              </c:extLst>
            </c:dLbl>
            <c:dLbl>
              <c:idx val="2"/>
              <c:layout>
                <c:manualLayout>
                  <c:x val="0.11228798278149507"/>
                  <c:y val="0.13099777100726717"/>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FEB-4C52-8EF7-553F4ACF672C}"/>
                </c:ext>
              </c:extLst>
            </c:dLbl>
            <c:dLbl>
              <c:idx val="3"/>
              <c:layout>
                <c:manualLayout>
                  <c:x val="-3.8430290110449808E-2"/>
                  <c:y val="9.2980915074057827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FEB-4C52-8EF7-553F4ACF672C}"/>
                </c:ext>
              </c:extLst>
            </c:dLbl>
            <c:dLbl>
              <c:idx val="4"/>
              <c:layout>
                <c:manualLayout>
                  <c:x val="-6.2336738424128908E-2"/>
                  <c:y val="3.7159682929080978E-2"/>
                </c:manualLayout>
              </c:layout>
              <c:spPr>
                <a:noFill/>
                <a:ln w="25400">
                  <a:noFill/>
                </a:ln>
              </c:spPr>
              <c:txPr>
                <a:bodyPr wrap="square" lIns="38100" tIns="19050" rIns="38100" bIns="19050" anchor="ctr">
                  <a:noAutofit/>
                </a:bodyPr>
                <a:lstStyle/>
                <a:p>
                  <a:pPr>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4-DFEB-4C52-8EF7-553F4ACF672C}"/>
                </c:ext>
              </c:extLst>
            </c:dLbl>
            <c:dLbl>
              <c:idx val="5"/>
              <c:layout>
                <c:manualLayout>
                  <c:x val="-0.10858781150008831"/>
                  <c:y val="5.1105395745129852E-2"/>
                </c:manualLayout>
              </c:layout>
              <c:spPr>
                <a:noFill/>
                <a:ln w="25400">
                  <a:noFill/>
                </a:ln>
              </c:spPr>
              <c:txPr>
                <a:bodyPr wrap="square" lIns="38100" tIns="19050" rIns="38100" bIns="19050" anchor="ctr">
                  <a:noAutofit/>
                </a:bodyPr>
                <a:lstStyle/>
                <a:p>
                  <a:pPr>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5-DFEB-4C52-8EF7-553F4ACF672C}"/>
                </c:ext>
              </c:extLst>
            </c:dLbl>
            <c:dLbl>
              <c:idx val="6"/>
              <c:layout>
                <c:manualLayout>
                  <c:x val="-7.0888650655757238E-2"/>
                  <c:y val="5.0044975533837167E-2"/>
                </c:manualLayout>
              </c:layout>
              <c:spPr>
                <a:noFill/>
                <a:ln w="25400">
                  <a:noFill/>
                </a:ln>
              </c:spPr>
              <c:txPr>
                <a:bodyPr wrap="square" lIns="38100" tIns="19050" rIns="38100" bIns="19050" anchor="ctr">
                  <a:noAutofit/>
                </a:bodyPr>
                <a:lstStyle/>
                <a:p>
                  <a:pPr>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6-DFEB-4C52-8EF7-553F4ACF672C}"/>
                </c:ext>
              </c:extLst>
            </c:dLbl>
            <c:dLbl>
              <c:idx val="7"/>
              <c:layout>
                <c:manualLayout>
                  <c:x val="-7.9399488209513716E-2"/>
                  <c:y val="-7.4121262480380907E-3"/>
                </c:manualLayout>
              </c:layout>
              <c:spPr>
                <a:noFill/>
                <a:ln w="25400">
                  <a:noFill/>
                </a:ln>
              </c:spPr>
              <c:txPr>
                <a:bodyPr wrap="square" lIns="38100" tIns="19050" rIns="38100" bIns="19050" anchor="ctr">
                  <a:noAutofit/>
                </a:bodyPr>
                <a:lstStyle/>
                <a:p>
                  <a:pPr>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7-DFEB-4C52-8EF7-553F4ACF672C}"/>
                </c:ext>
              </c:extLst>
            </c:dLbl>
            <c:dLbl>
              <c:idx val="8"/>
              <c:layout>
                <c:manualLayout>
                  <c:x val="-8.765730574757967E-2"/>
                  <c:y val="-4.2220815362903757E-2"/>
                </c:manualLayout>
              </c:layout>
              <c:spPr>
                <a:noFill/>
                <a:ln w="25400">
                  <a:noFill/>
                </a:ln>
              </c:spPr>
              <c:txPr>
                <a:bodyPr wrap="square" lIns="38100" tIns="19050" rIns="38100" bIns="19050" anchor="ctr">
                  <a:noAutofit/>
                </a:bodyPr>
                <a:lstStyle/>
                <a:p>
                  <a:pPr>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8-DFEB-4C52-8EF7-553F4ACF672C}"/>
                </c:ext>
              </c:extLst>
            </c:dLbl>
            <c:dLbl>
              <c:idx val="9"/>
              <c:layout>
                <c:manualLayout>
                  <c:x val="-0.1155654134782448"/>
                  <c:y val="-9.6439678708503146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FEB-4C52-8EF7-553F4ACF672C}"/>
                </c:ext>
              </c:extLst>
            </c:dLbl>
            <c:dLbl>
              <c:idx val="10"/>
              <c:layout>
                <c:manualLayout>
                  <c:x val="-5.2794597858366293E-2"/>
                  <c:y val="-0.18017845131167648"/>
                </c:manualLayout>
              </c:layout>
              <c:spPr>
                <a:noFill/>
                <a:ln w="25400">
                  <a:noFill/>
                </a:ln>
              </c:spPr>
              <c:txPr>
                <a:bodyPr wrap="square" lIns="38100" tIns="19050" rIns="38100" bIns="19050" anchor="ctr">
                  <a:noAutofit/>
                </a:bodyPr>
                <a:lstStyle/>
                <a:p>
                  <a:pPr>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A-DFEB-4C52-8EF7-553F4ACF672C}"/>
                </c:ext>
              </c:extLst>
            </c:dLbl>
            <c:dLbl>
              <c:idx val="11"/>
              <c:layout>
                <c:manualLayout>
                  <c:x val="-7.1507563901930096E-2"/>
                  <c:y val="-0.23823342433954556"/>
                </c:manualLayout>
              </c:layout>
              <c:spPr>
                <a:noFill/>
                <a:ln w="25400">
                  <a:noFill/>
                </a:ln>
              </c:spPr>
              <c:txPr>
                <a:bodyPr wrap="square" lIns="38100" tIns="19050" rIns="38100" bIns="19050" anchor="ctr">
                  <a:noAutofit/>
                </a:bodyPr>
                <a:lstStyle/>
                <a:p>
                  <a:pPr>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B-DFEB-4C52-8EF7-553F4ACF672C}"/>
                </c:ext>
              </c:extLst>
            </c:dLbl>
            <c:dLbl>
              <c:idx val="12"/>
              <c:layout>
                <c:manualLayout>
                  <c:x val="0.17739578327356967"/>
                  <c:y val="-6.1796647278386622E-2"/>
                </c:manualLayout>
              </c:layout>
              <c:spPr>
                <a:noFill/>
                <a:ln w="25400">
                  <a:noFill/>
                </a:ln>
              </c:spPr>
              <c:txPr>
                <a:bodyPr wrap="square" lIns="38100" tIns="19050" rIns="38100" bIns="19050" anchor="ctr">
                  <a:noAutofit/>
                </a:bodyPr>
                <a:lstStyle/>
                <a:p>
                  <a:pPr>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C-DFEB-4C52-8EF7-553F4ACF672C}"/>
                </c:ext>
              </c:extLst>
            </c:dLbl>
            <c:dLbl>
              <c:idx val="13"/>
              <c:layout>
                <c:manualLayout>
                  <c:x val="0.15553107504754393"/>
                  <c:y val="1.3687861881585795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FEB-4C52-8EF7-553F4ACF672C}"/>
                </c:ext>
              </c:extLst>
            </c:dLbl>
            <c:dLbl>
              <c:idx val="14"/>
              <c:layout>
                <c:manualLayout>
                  <c:x val="-3.3019440645036757E-2"/>
                  <c:y val="-1.7985465384666114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FEB-4C52-8EF7-553F4ACF672C}"/>
                </c:ext>
              </c:extLst>
            </c:dLbl>
            <c:dLbl>
              <c:idx val="15"/>
              <c:layout>
                <c:manualLayout>
                  <c:x val="-5.0034543804090219E-2"/>
                  <c:y val="-1.1548292644323981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FEB-4C52-8EF7-553F4ACF672C}"/>
                </c:ext>
              </c:extLst>
            </c:dLbl>
            <c:dLbl>
              <c:idx val="16"/>
              <c:layout>
                <c:manualLayout>
                  <c:x val="-5.3457543159217774E-2"/>
                  <c:y val="-6.0102612801540514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FEB-4C52-8EF7-553F4ACF672C}"/>
                </c:ext>
              </c:extLst>
            </c:dLbl>
            <c:dLbl>
              <c:idx val="17"/>
              <c:layout>
                <c:manualLayout>
                  <c:x val="-5.2769788752931708E-2"/>
                  <c:y val="-0.1030061066487292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FEB-4C52-8EF7-553F4ACF672C}"/>
                </c:ext>
              </c:extLst>
            </c:dLbl>
            <c:dLbl>
              <c:idx val="18"/>
              <c:layout>
                <c:manualLayout>
                  <c:x val="4.8124235168405284E-2"/>
                  <c:y val="-4.7456815508343617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FEB-4C52-8EF7-553F4ACF672C}"/>
                </c:ext>
              </c:extLst>
            </c:dLbl>
            <c:dLbl>
              <c:idx val="19"/>
              <c:layout>
                <c:manualLayout>
                  <c:x val="8.8291439058676785E-2"/>
                  <c:y val="-3.8644747633211518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FEB-4C52-8EF7-553F4ACF672C}"/>
                </c:ext>
              </c:extLst>
            </c:dLbl>
            <c:dLbl>
              <c:idx val="20"/>
              <c:layout>
                <c:manualLayout>
                  <c:x val="0.10304593671041054"/>
                  <c:y val="1.5015256014154323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4-DFEB-4C52-8EF7-553F4ACF672C}"/>
                </c:ext>
              </c:extLst>
            </c:dLbl>
            <c:spPr>
              <a:noFill/>
              <a:ln w="25400">
                <a:noFill/>
              </a:ln>
            </c:spPr>
            <c:txPr>
              <a:bodyPr wrap="square" lIns="38100" tIns="19050" rIns="38100" bIns="19050" anchor="ctr">
                <a:spAutoFit/>
              </a:bodyPr>
              <a:lstStyle/>
              <a:p>
                <a:pPr>
                  <a:defRPr sz="800"/>
                </a:pPr>
                <a:endParaRPr lang="ja-JP"/>
              </a:p>
            </c:txPr>
            <c:showLegendKey val="0"/>
            <c:showVal val="1"/>
            <c:showCatName val="1"/>
            <c:showSerName val="0"/>
            <c:showPercent val="0"/>
            <c:showBubbleSize val="0"/>
            <c:showLeaderLines val="1"/>
            <c:extLst>
              <c:ext xmlns:c15="http://schemas.microsoft.com/office/drawing/2012/chart" uri="{CE6537A1-D6FC-4f65-9D91-7224C49458BB}"/>
            </c:extLst>
          </c:dLbls>
          <c:cat>
            <c:strRef>
              <c:f>'35財政(2)'!$B$5:$B$25</c:f>
              <c:strCache>
                <c:ptCount val="21"/>
                <c:pt idx="0">
                  <c:v>市税</c:v>
                </c:pt>
                <c:pt idx="1">
                  <c:v>地方譲与税</c:v>
                </c:pt>
                <c:pt idx="2">
                  <c:v>利子割交付金</c:v>
                </c:pt>
                <c:pt idx="3">
                  <c:v>配当割交付金</c:v>
                </c:pt>
                <c:pt idx="4">
                  <c:v>株式等譲渡所得割交付金</c:v>
                </c:pt>
                <c:pt idx="5">
                  <c:v>地方消費税交付金</c:v>
                </c:pt>
                <c:pt idx="6">
                  <c:v>ゴルフ場利用税交付金</c:v>
                </c:pt>
                <c:pt idx="7">
                  <c:v>自動車取得税交付金</c:v>
                </c:pt>
                <c:pt idx="8">
                  <c:v>地方特例交付金</c:v>
                </c:pt>
                <c:pt idx="9">
                  <c:v>地方交付税</c:v>
                </c:pt>
                <c:pt idx="10">
                  <c:v>交通安全対策特別交付金</c:v>
                </c:pt>
                <c:pt idx="11">
                  <c:v>分担金及び負担金</c:v>
                </c:pt>
                <c:pt idx="12">
                  <c:v>使用料及び手数料</c:v>
                </c:pt>
                <c:pt idx="13">
                  <c:v>国庫支出金</c:v>
                </c:pt>
                <c:pt idx="14">
                  <c:v>県支出金</c:v>
                </c:pt>
                <c:pt idx="15">
                  <c:v>財産収入</c:v>
                </c:pt>
                <c:pt idx="16">
                  <c:v>寄附金</c:v>
                </c:pt>
                <c:pt idx="17">
                  <c:v>繰入金</c:v>
                </c:pt>
                <c:pt idx="18">
                  <c:v>繰越金</c:v>
                </c:pt>
                <c:pt idx="19">
                  <c:v>諸収入</c:v>
                </c:pt>
                <c:pt idx="20">
                  <c:v>市債</c:v>
                </c:pt>
              </c:strCache>
            </c:strRef>
          </c:cat>
          <c:val>
            <c:numRef>
              <c:f>'35財政(2)'!$J$5:$J$25</c:f>
              <c:numCache>
                <c:formatCode>0.0%</c:formatCode>
                <c:ptCount val="21"/>
                <c:pt idx="0">
                  <c:v>0.61699999999999999</c:v>
                </c:pt>
                <c:pt idx="1">
                  <c:v>8.9999999999999993E-3</c:v>
                </c:pt>
                <c:pt idx="2">
                  <c:v>1E-3</c:v>
                </c:pt>
                <c:pt idx="3">
                  <c:v>4.0000000000000001E-3</c:v>
                </c:pt>
                <c:pt idx="4">
                  <c:v>3.0000000000000001E-3</c:v>
                </c:pt>
                <c:pt idx="5">
                  <c:v>6.2E-2</c:v>
                </c:pt>
                <c:pt idx="6">
                  <c:v>0</c:v>
                </c:pt>
                <c:pt idx="7">
                  <c:v>5.0000000000000001E-3</c:v>
                </c:pt>
                <c:pt idx="8">
                  <c:v>4.0000000000000001E-3</c:v>
                </c:pt>
                <c:pt idx="9">
                  <c:v>2E-3</c:v>
                </c:pt>
                <c:pt idx="10">
                  <c:v>1E-3</c:v>
                </c:pt>
                <c:pt idx="11">
                  <c:v>6.0000000000000001E-3</c:v>
                </c:pt>
                <c:pt idx="12">
                  <c:v>2.3E-2</c:v>
                </c:pt>
                <c:pt idx="13">
                  <c:v>0.11</c:v>
                </c:pt>
                <c:pt idx="14">
                  <c:v>6.0999999999999999E-2</c:v>
                </c:pt>
                <c:pt idx="15">
                  <c:v>1E-3</c:v>
                </c:pt>
                <c:pt idx="16">
                  <c:v>2E-3</c:v>
                </c:pt>
                <c:pt idx="17">
                  <c:v>5.0000000000000001E-3</c:v>
                </c:pt>
                <c:pt idx="18">
                  <c:v>4.2999999999999997E-2</c:v>
                </c:pt>
                <c:pt idx="19">
                  <c:v>3.5999999999999997E-2</c:v>
                </c:pt>
                <c:pt idx="20">
                  <c:v>5.0000000000000001E-3</c:v>
                </c:pt>
              </c:numCache>
            </c:numRef>
          </c:val>
          <c:extLst>
            <c:ext xmlns:c16="http://schemas.microsoft.com/office/drawing/2014/chart" uri="{C3380CC4-5D6E-409C-BE32-E72D297353CC}">
              <c16:uniqueId val="{00000015-DFEB-4C52-8EF7-553F4ACF672C}"/>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a:t>平成</a:t>
            </a:r>
            <a:r>
              <a:rPr lang="en-US" altLang="ja-JP"/>
              <a:t>30</a:t>
            </a:r>
            <a:r>
              <a:rPr lang="ja-JP" altLang="en-US"/>
              <a:t>年度構成比</a:t>
            </a:r>
          </a:p>
        </c:rich>
      </c:tx>
      <c:layout>
        <c:manualLayout>
          <c:xMode val="edge"/>
          <c:yMode val="edge"/>
          <c:x val="0.39424645993324908"/>
          <c:y val="3.3585222502099076E-2"/>
        </c:manualLayout>
      </c:layout>
      <c:overlay val="0"/>
    </c:title>
    <c:autoTitleDeleted val="0"/>
    <c:plotArea>
      <c:layout>
        <c:manualLayout>
          <c:layoutTarget val="inner"/>
          <c:xMode val="edge"/>
          <c:yMode val="edge"/>
          <c:x val="0.25659942970091698"/>
          <c:y val="0.16322735476705211"/>
          <c:w val="0.48213026338722575"/>
          <c:h val="0.79249546214378164"/>
        </c:manualLayout>
      </c:layout>
      <c:pieChart>
        <c:varyColors val="1"/>
        <c:ser>
          <c:idx val="0"/>
          <c:order val="0"/>
          <c:spPr>
            <a:ln>
              <a:solidFill>
                <a:sysClr val="windowText" lastClr="000000"/>
              </a:solidFill>
            </a:ln>
          </c:spPr>
          <c:dPt>
            <c:idx val="0"/>
            <c:bubble3D val="0"/>
            <c:spPr>
              <a:solidFill>
                <a:srgbClr val="FDA9A9"/>
              </a:solidFill>
              <a:ln>
                <a:solidFill>
                  <a:sysClr val="windowText" lastClr="000000"/>
                </a:solidFill>
              </a:ln>
            </c:spPr>
            <c:extLst>
              <c:ext xmlns:c16="http://schemas.microsoft.com/office/drawing/2014/chart" uri="{C3380CC4-5D6E-409C-BE32-E72D297353CC}">
                <c16:uniqueId val="{00000000-0596-4D77-B1FC-467E3C764B5A}"/>
              </c:ext>
            </c:extLst>
          </c:dPt>
          <c:dPt>
            <c:idx val="1"/>
            <c:bubble3D val="0"/>
            <c:spPr>
              <a:solidFill>
                <a:schemeClr val="bg1"/>
              </a:solidFill>
              <a:ln>
                <a:solidFill>
                  <a:sysClr val="windowText" lastClr="000000"/>
                </a:solidFill>
              </a:ln>
            </c:spPr>
            <c:extLst>
              <c:ext xmlns:c16="http://schemas.microsoft.com/office/drawing/2014/chart" uri="{C3380CC4-5D6E-409C-BE32-E72D297353CC}">
                <c16:uniqueId val="{00000001-0596-4D77-B1FC-467E3C764B5A}"/>
              </c:ext>
            </c:extLst>
          </c:dPt>
          <c:dPt>
            <c:idx val="2"/>
            <c:bubble3D val="0"/>
            <c:spPr>
              <a:solidFill>
                <a:srgbClr val="F0FCFE"/>
              </a:solidFill>
              <a:ln>
                <a:solidFill>
                  <a:sysClr val="windowText" lastClr="000000"/>
                </a:solidFill>
              </a:ln>
            </c:spPr>
            <c:extLst>
              <c:ext xmlns:c16="http://schemas.microsoft.com/office/drawing/2014/chart" uri="{C3380CC4-5D6E-409C-BE32-E72D297353CC}">
                <c16:uniqueId val="{00000002-0596-4D77-B1FC-467E3C764B5A}"/>
              </c:ext>
            </c:extLst>
          </c:dPt>
          <c:dPt>
            <c:idx val="3"/>
            <c:bubble3D val="0"/>
            <c:spPr>
              <a:solidFill>
                <a:srgbClr val="FF5050"/>
              </a:solidFill>
              <a:ln>
                <a:solidFill>
                  <a:sysClr val="windowText" lastClr="000000"/>
                </a:solidFill>
              </a:ln>
            </c:spPr>
            <c:extLst>
              <c:ext xmlns:c16="http://schemas.microsoft.com/office/drawing/2014/chart" uri="{C3380CC4-5D6E-409C-BE32-E72D297353CC}">
                <c16:uniqueId val="{00000003-0596-4D77-B1FC-467E3C764B5A}"/>
              </c:ext>
            </c:extLst>
          </c:dPt>
          <c:dPt>
            <c:idx val="4"/>
            <c:bubble3D val="0"/>
            <c:spPr>
              <a:solidFill>
                <a:schemeClr val="bg1">
                  <a:lumMod val="85000"/>
                </a:schemeClr>
              </a:solidFill>
              <a:ln>
                <a:solidFill>
                  <a:sysClr val="windowText" lastClr="000000"/>
                </a:solidFill>
              </a:ln>
            </c:spPr>
            <c:extLst>
              <c:ext xmlns:c16="http://schemas.microsoft.com/office/drawing/2014/chart" uri="{C3380CC4-5D6E-409C-BE32-E72D297353CC}">
                <c16:uniqueId val="{00000004-0596-4D77-B1FC-467E3C764B5A}"/>
              </c:ext>
            </c:extLst>
          </c:dPt>
          <c:dPt>
            <c:idx val="5"/>
            <c:bubble3D val="0"/>
            <c:spPr>
              <a:solidFill>
                <a:schemeClr val="tx2"/>
              </a:solidFill>
              <a:ln>
                <a:solidFill>
                  <a:sysClr val="windowText" lastClr="000000"/>
                </a:solidFill>
              </a:ln>
            </c:spPr>
            <c:extLst>
              <c:ext xmlns:c16="http://schemas.microsoft.com/office/drawing/2014/chart" uri="{C3380CC4-5D6E-409C-BE32-E72D297353CC}">
                <c16:uniqueId val="{00000005-0596-4D77-B1FC-467E3C764B5A}"/>
              </c:ext>
            </c:extLst>
          </c:dPt>
          <c:dPt>
            <c:idx val="6"/>
            <c:bubble3D val="0"/>
            <c:spPr>
              <a:solidFill>
                <a:srgbClr val="C2FC64"/>
              </a:solidFill>
              <a:ln>
                <a:solidFill>
                  <a:sysClr val="windowText" lastClr="000000"/>
                </a:solidFill>
              </a:ln>
            </c:spPr>
            <c:extLst>
              <c:ext xmlns:c16="http://schemas.microsoft.com/office/drawing/2014/chart" uri="{C3380CC4-5D6E-409C-BE32-E72D297353CC}">
                <c16:uniqueId val="{00000006-0596-4D77-B1FC-467E3C764B5A}"/>
              </c:ext>
            </c:extLst>
          </c:dPt>
          <c:dPt>
            <c:idx val="7"/>
            <c:bubble3D val="0"/>
            <c:spPr>
              <a:solidFill>
                <a:schemeClr val="accent2">
                  <a:lumMod val="75000"/>
                </a:schemeClr>
              </a:solidFill>
              <a:ln>
                <a:solidFill>
                  <a:sysClr val="windowText" lastClr="000000"/>
                </a:solidFill>
              </a:ln>
            </c:spPr>
            <c:extLst>
              <c:ext xmlns:c16="http://schemas.microsoft.com/office/drawing/2014/chart" uri="{C3380CC4-5D6E-409C-BE32-E72D297353CC}">
                <c16:uniqueId val="{00000007-0596-4D77-B1FC-467E3C764B5A}"/>
              </c:ext>
            </c:extLst>
          </c:dPt>
          <c:dPt>
            <c:idx val="8"/>
            <c:bubble3D val="0"/>
            <c:spPr>
              <a:solidFill>
                <a:srgbClr val="FAFFCB"/>
              </a:solidFill>
              <a:ln>
                <a:solidFill>
                  <a:sysClr val="windowText" lastClr="000000"/>
                </a:solidFill>
              </a:ln>
            </c:spPr>
            <c:extLst>
              <c:ext xmlns:c16="http://schemas.microsoft.com/office/drawing/2014/chart" uri="{C3380CC4-5D6E-409C-BE32-E72D297353CC}">
                <c16:uniqueId val="{00000008-0596-4D77-B1FC-467E3C764B5A}"/>
              </c:ext>
            </c:extLst>
          </c:dPt>
          <c:dPt>
            <c:idx val="9"/>
            <c:bubble3D val="0"/>
            <c:extLst>
              <c:ext xmlns:c16="http://schemas.microsoft.com/office/drawing/2014/chart" uri="{C3380CC4-5D6E-409C-BE32-E72D297353CC}">
                <c16:uniqueId val="{00000009-0596-4D77-B1FC-467E3C764B5A}"/>
              </c:ext>
            </c:extLst>
          </c:dPt>
          <c:dPt>
            <c:idx val="10"/>
            <c:bubble3D val="0"/>
            <c:spPr>
              <a:solidFill>
                <a:srgbClr val="00B0F0"/>
              </a:solidFill>
              <a:ln>
                <a:solidFill>
                  <a:sysClr val="windowText" lastClr="000000"/>
                </a:solidFill>
              </a:ln>
            </c:spPr>
            <c:extLst>
              <c:ext xmlns:c16="http://schemas.microsoft.com/office/drawing/2014/chart" uri="{C3380CC4-5D6E-409C-BE32-E72D297353CC}">
                <c16:uniqueId val="{0000000A-0596-4D77-B1FC-467E3C764B5A}"/>
              </c:ext>
            </c:extLst>
          </c:dPt>
          <c:dPt>
            <c:idx val="11"/>
            <c:bubble3D val="0"/>
            <c:extLst>
              <c:ext xmlns:c16="http://schemas.microsoft.com/office/drawing/2014/chart" uri="{C3380CC4-5D6E-409C-BE32-E72D297353CC}">
                <c16:uniqueId val="{0000000B-0596-4D77-B1FC-467E3C764B5A}"/>
              </c:ext>
            </c:extLst>
          </c:dPt>
          <c:dLbls>
            <c:dLbl>
              <c:idx val="0"/>
              <c:layout>
                <c:manualLayout>
                  <c:x val="0.12515250512608006"/>
                  <c:y val="4.958023168978338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596-4D77-B1FC-467E3C764B5A}"/>
                </c:ext>
              </c:extLst>
            </c:dLbl>
            <c:dLbl>
              <c:idx val="4"/>
              <c:layout>
                <c:manualLayout>
                  <c:x val="8.0750514386492053E-3"/>
                  <c:y val="6.0781494582477363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596-4D77-B1FC-467E3C764B5A}"/>
                </c:ext>
              </c:extLst>
            </c:dLbl>
            <c:dLbl>
              <c:idx val="5"/>
              <c:layout>
                <c:manualLayout>
                  <c:x val="-9.4334909502577034E-3"/>
                  <c:y val="-1.5348451547920559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596-4D77-B1FC-467E3C764B5A}"/>
                </c:ext>
              </c:extLst>
            </c:dLbl>
            <c:dLbl>
              <c:idx val="9"/>
              <c:delete val="1"/>
              <c:extLst>
                <c:ext xmlns:c15="http://schemas.microsoft.com/office/drawing/2012/chart" uri="{CE6537A1-D6FC-4f65-9D91-7224C49458BB}"/>
                <c:ext xmlns:c16="http://schemas.microsoft.com/office/drawing/2014/chart" uri="{C3380CC4-5D6E-409C-BE32-E72D297353CC}">
                  <c16:uniqueId val="{00000009-0596-4D77-B1FC-467E3C764B5A}"/>
                </c:ext>
              </c:extLst>
            </c:dLbl>
            <c:dLbl>
              <c:idx val="11"/>
              <c:delete val="1"/>
              <c:extLst>
                <c:ext xmlns:c15="http://schemas.microsoft.com/office/drawing/2012/chart" uri="{CE6537A1-D6FC-4f65-9D91-7224C49458BB}"/>
                <c:ext xmlns:c16="http://schemas.microsoft.com/office/drawing/2014/chart" uri="{C3380CC4-5D6E-409C-BE32-E72D297353CC}">
                  <c16:uniqueId val="{0000000B-0596-4D77-B1FC-467E3C764B5A}"/>
                </c:ext>
              </c:extLst>
            </c:dLbl>
            <c:spPr>
              <a:noFill/>
              <a:ln w="25400">
                <a:noFill/>
              </a:ln>
            </c:spPr>
            <c:txPr>
              <a:bodyPr/>
              <a:lstStyle/>
              <a:p>
                <a:pPr>
                  <a:defRPr sz="1050"/>
                </a:pPr>
                <a:endParaRPr lang="ja-JP"/>
              </a:p>
            </c:txPr>
            <c:showLegendKey val="0"/>
            <c:showVal val="1"/>
            <c:showCatName val="1"/>
            <c:showSerName val="0"/>
            <c:showPercent val="0"/>
            <c:showBubbleSize val="0"/>
            <c:showLeaderLines val="1"/>
            <c:extLst>
              <c:ext xmlns:c15="http://schemas.microsoft.com/office/drawing/2012/chart" uri="{CE6537A1-D6FC-4f65-9D91-7224C49458BB}"/>
            </c:extLst>
          </c:dLbls>
          <c:cat>
            <c:strRef>
              <c:f>'36財政(3)'!$B$5:$B$16</c:f>
              <c:strCache>
                <c:ptCount val="12"/>
                <c:pt idx="0">
                  <c:v>議会費</c:v>
                </c:pt>
                <c:pt idx="1">
                  <c:v>総務費</c:v>
                </c:pt>
                <c:pt idx="2">
                  <c:v>民生費</c:v>
                </c:pt>
                <c:pt idx="3">
                  <c:v>衛生費</c:v>
                </c:pt>
                <c:pt idx="4">
                  <c:v>農林水産業費</c:v>
                </c:pt>
                <c:pt idx="5">
                  <c:v>商工費</c:v>
                </c:pt>
                <c:pt idx="6">
                  <c:v>土木費</c:v>
                </c:pt>
                <c:pt idx="7">
                  <c:v>消防費</c:v>
                </c:pt>
                <c:pt idx="8">
                  <c:v>教育費</c:v>
                </c:pt>
                <c:pt idx="9">
                  <c:v>災害復旧費</c:v>
                </c:pt>
                <c:pt idx="10">
                  <c:v>公債費</c:v>
                </c:pt>
                <c:pt idx="11">
                  <c:v>諸支出金</c:v>
                </c:pt>
              </c:strCache>
            </c:strRef>
          </c:cat>
          <c:val>
            <c:numRef>
              <c:f>'36財政(3)'!$J$5:$J$16</c:f>
              <c:numCache>
                <c:formatCode>0.0%</c:formatCode>
                <c:ptCount val="12"/>
                <c:pt idx="0">
                  <c:v>1.0999999999999999E-2</c:v>
                </c:pt>
                <c:pt idx="1">
                  <c:v>0.114</c:v>
                </c:pt>
                <c:pt idx="2">
                  <c:v>0.442</c:v>
                </c:pt>
                <c:pt idx="3">
                  <c:v>8.1000000000000003E-2</c:v>
                </c:pt>
                <c:pt idx="4">
                  <c:v>6.0000000000000001E-3</c:v>
                </c:pt>
                <c:pt idx="5">
                  <c:v>8.9999999999999993E-3</c:v>
                </c:pt>
                <c:pt idx="6">
                  <c:v>0.104</c:v>
                </c:pt>
                <c:pt idx="7">
                  <c:v>3.8300000000000001E-2</c:v>
                </c:pt>
                <c:pt idx="8">
                  <c:v>0.14399999999999999</c:v>
                </c:pt>
                <c:pt idx="9">
                  <c:v>0</c:v>
                </c:pt>
                <c:pt idx="10">
                  <c:v>5.0999999999999997E-2</c:v>
                </c:pt>
                <c:pt idx="11">
                  <c:v>0</c:v>
                </c:pt>
              </c:numCache>
            </c:numRef>
          </c:val>
          <c:extLst>
            <c:ext xmlns:c16="http://schemas.microsoft.com/office/drawing/2014/chart" uri="{C3380CC4-5D6E-409C-BE32-E72D297353CC}">
              <c16:uniqueId val="{0000000C-0596-4D77-B1FC-467E3C764B5A}"/>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314325</xdr:colOff>
      <xdr:row>2</xdr:row>
      <xdr:rowOff>85725</xdr:rowOff>
    </xdr:from>
    <xdr:to>
      <xdr:col>2</xdr:col>
      <xdr:colOff>523875</xdr:colOff>
      <xdr:row>9</xdr:row>
      <xdr:rowOff>180975</xdr:rowOff>
    </xdr:to>
    <xdr:pic>
      <xdr:nvPicPr>
        <xdr:cNvPr id="6368445" name="図 9">
          <a:extLst>
            <a:ext uri="{FF2B5EF4-FFF2-40B4-BE49-F238E27FC236}">
              <a16:creationId xmlns:a16="http://schemas.microsoft.com/office/drawing/2014/main" id="{70E306CF-DA1F-46CD-89FA-887DCC7974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 y="542925"/>
          <a:ext cx="1581150" cy="169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257175</xdr:colOff>
      <xdr:row>14</xdr:row>
      <xdr:rowOff>123825</xdr:rowOff>
    </xdr:from>
    <xdr:to>
      <xdr:col>3</xdr:col>
      <xdr:colOff>657225</xdr:colOff>
      <xdr:row>22</xdr:row>
      <xdr:rowOff>28575</xdr:rowOff>
    </xdr:to>
    <xdr:pic>
      <xdr:nvPicPr>
        <xdr:cNvPr id="6368446" name="図 11">
          <a:extLst>
            <a:ext uri="{FF2B5EF4-FFF2-40B4-BE49-F238E27FC236}">
              <a16:creationId xmlns:a16="http://schemas.microsoft.com/office/drawing/2014/main" id="{8F929F51-2C02-4917-A2A0-A13C2B1A7E8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7175" y="3324225"/>
          <a:ext cx="2457450" cy="173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190500</xdr:colOff>
      <xdr:row>27</xdr:row>
      <xdr:rowOff>142875</xdr:rowOff>
    </xdr:from>
    <xdr:to>
      <xdr:col>3</xdr:col>
      <xdr:colOff>619125</xdr:colOff>
      <xdr:row>35</xdr:row>
      <xdr:rowOff>76200</xdr:rowOff>
    </xdr:to>
    <xdr:pic>
      <xdr:nvPicPr>
        <xdr:cNvPr id="6368447" name="図 13">
          <a:extLst>
            <a:ext uri="{FF2B5EF4-FFF2-40B4-BE49-F238E27FC236}">
              <a16:creationId xmlns:a16="http://schemas.microsoft.com/office/drawing/2014/main" id="{530FAD5C-7E49-41B9-B8B6-D8354CA374C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0500" y="6315075"/>
          <a:ext cx="2486025" cy="176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161925</xdr:colOff>
      <xdr:row>2</xdr:row>
      <xdr:rowOff>9525</xdr:rowOff>
    </xdr:from>
    <xdr:to>
      <xdr:col>9</xdr:col>
      <xdr:colOff>733425</xdr:colOff>
      <xdr:row>25</xdr:row>
      <xdr:rowOff>95250</xdr:rowOff>
    </xdr:to>
    <xdr:graphicFrame macro="">
      <xdr:nvGraphicFramePr>
        <xdr:cNvPr id="6369471" name="グラフ 2">
          <a:extLst>
            <a:ext uri="{FF2B5EF4-FFF2-40B4-BE49-F238E27FC236}">
              <a16:creationId xmlns:a16="http://schemas.microsoft.com/office/drawing/2014/main" id="{CFA97116-8345-4756-8080-68F74BF758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85725</xdr:colOff>
      <xdr:row>29</xdr:row>
      <xdr:rowOff>133350</xdr:rowOff>
    </xdr:from>
    <xdr:to>
      <xdr:col>9</xdr:col>
      <xdr:colOff>714375</xdr:colOff>
      <xdr:row>55</xdr:row>
      <xdr:rowOff>104775</xdr:rowOff>
    </xdr:to>
    <xdr:pic>
      <xdr:nvPicPr>
        <xdr:cNvPr id="6369472" name="図 1">
          <a:extLst>
            <a:ext uri="{FF2B5EF4-FFF2-40B4-BE49-F238E27FC236}">
              <a16:creationId xmlns:a16="http://schemas.microsoft.com/office/drawing/2014/main" id="{64177AC8-2B62-4532-A29C-EF4DE79DD23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25" y="5276850"/>
          <a:ext cx="6848475" cy="442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2</xdr:row>
      <xdr:rowOff>142875</xdr:rowOff>
    </xdr:from>
    <xdr:to>
      <xdr:col>6</xdr:col>
      <xdr:colOff>1104900</xdr:colOff>
      <xdr:row>32</xdr:row>
      <xdr:rowOff>180975</xdr:rowOff>
    </xdr:to>
    <xdr:pic>
      <xdr:nvPicPr>
        <xdr:cNvPr id="1213197" name="図 2">
          <a:extLst>
            <a:ext uri="{FF2B5EF4-FFF2-40B4-BE49-F238E27FC236}">
              <a16:creationId xmlns:a16="http://schemas.microsoft.com/office/drawing/2014/main" id="{D1407EFD-1576-4D5A-8149-3BCA94AC1FB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723900"/>
          <a:ext cx="6153150" cy="778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27516</xdr:colOff>
      <xdr:row>16</xdr:row>
      <xdr:rowOff>80433</xdr:rowOff>
    </xdr:from>
    <xdr:to>
      <xdr:col>10</xdr:col>
      <xdr:colOff>271991</xdr:colOff>
      <xdr:row>19</xdr:row>
      <xdr:rowOff>228599</xdr:rowOff>
    </xdr:to>
    <xdr:sp macro="" textlink="">
      <xdr:nvSpPr>
        <xdr:cNvPr id="3" name="右中かっこ 2">
          <a:extLst>
            <a:ext uri="{FF2B5EF4-FFF2-40B4-BE49-F238E27FC236}">
              <a16:creationId xmlns:a16="http://schemas.microsoft.com/office/drawing/2014/main" id="{5D5618D2-B185-44D6-9576-FEE2692F1F22}"/>
            </a:ext>
          </a:extLst>
        </xdr:cNvPr>
        <xdr:cNvSpPr/>
      </xdr:nvSpPr>
      <xdr:spPr>
        <a:xfrm>
          <a:off x="6266391" y="7576608"/>
          <a:ext cx="244475" cy="1033991"/>
        </a:xfrm>
        <a:prstGeom prst="rightBrace">
          <a:avLst>
            <a:gd name="adj1" fmla="val 15476"/>
            <a:gd name="adj2" fmla="val 2053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114300</xdr:colOff>
      <xdr:row>25</xdr:row>
      <xdr:rowOff>114300</xdr:rowOff>
    </xdr:from>
    <xdr:to>
      <xdr:col>8</xdr:col>
      <xdr:colOff>457200</xdr:colOff>
      <xdr:row>39</xdr:row>
      <xdr:rowOff>142875</xdr:rowOff>
    </xdr:to>
    <xdr:graphicFrame macro="">
      <xdr:nvGraphicFramePr>
        <xdr:cNvPr id="1043232" name="グラフ 2">
          <a:extLst>
            <a:ext uri="{FF2B5EF4-FFF2-40B4-BE49-F238E27FC236}">
              <a16:creationId xmlns:a16="http://schemas.microsoft.com/office/drawing/2014/main" id="{676D21C6-318A-4E62-BFB2-A6B2F1294A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76200</xdr:colOff>
      <xdr:row>16</xdr:row>
      <xdr:rowOff>104775</xdr:rowOff>
    </xdr:from>
    <xdr:to>
      <xdr:col>8</xdr:col>
      <xdr:colOff>504825</xdr:colOff>
      <xdr:row>30</xdr:row>
      <xdr:rowOff>123825</xdr:rowOff>
    </xdr:to>
    <xdr:graphicFrame macro="">
      <xdr:nvGraphicFramePr>
        <xdr:cNvPr id="1063711" name="グラフ 1">
          <a:extLst>
            <a:ext uri="{FF2B5EF4-FFF2-40B4-BE49-F238E27FC236}">
              <a16:creationId xmlns:a16="http://schemas.microsoft.com/office/drawing/2014/main" id="{8B473286-BF06-420B-965C-E6E2A133B8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E3:E39"/>
  <sheetViews>
    <sheetView tabSelected="1" view="pageBreakPreview" zoomScaleNormal="100" zoomScaleSheetLayoutView="100" workbookViewId="0">
      <selection activeCell="H20" sqref="H20"/>
    </sheetView>
  </sheetViews>
  <sheetFormatPr defaultRowHeight="13.5"/>
  <sheetData>
    <row r="3" spans="5:5">
      <c r="E3" s="1"/>
    </row>
    <row r="4" spans="5:5">
      <c r="E4" s="1"/>
    </row>
    <row r="5" spans="5:5">
      <c r="E5" s="1"/>
    </row>
    <row r="6" spans="5:5">
      <c r="E6" s="2"/>
    </row>
    <row r="7" spans="5:5">
      <c r="E7" s="2"/>
    </row>
    <row r="8" spans="5:5">
      <c r="E8" s="2"/>
    </row>
    <row r="9" spans="5:5">
      <c r="E9" s="2"/>
    </row>
    <row r="10" spans="5:5">
      <c r="E10" s="2"/>
    </row>
    <row r="11" spans="5:5" ht="30">
      <c r="E11" s="3"/>
    </row>
    <row r="12" spans="5:5" ht="30.75">
      <c r="E12" s="13" t="s">
        <v>0</v>
      </c>
    </row>
    <row r="13" spans="5:5" ht="30.75">
      <c r="E13" s="4"/>
    </row>
    <row r="14" spans="5:5" ht="28.5">
      <c r="E14" s="5"/>
    </row>
    <row r="15" spans="5:5" ht="30">
      <c r="E15" s="3"/>
    </row>
    <row r="16" spans="5:5" ht="18.75">
      <c r="E16" s="6" t="s">
        <v>1203</v>
      </c>
    </row>
    <row r="17" spans="5:5" ht="18.75">
      <c r="E17" s="6" t="s">
        <v>1214</v>
      </c>
    </row>
    <row r="18" spans="5:5" ht="15.75">
      <c r="E18" s="7"/>
    </row>
    <row r="19" spans="5:5" ht="15.75">
      <c r="E19" s="7"/>
    </row>
    <row r="20" spans="5:5" ht="15.75">
      <c r="E20" s="7"/>
    </row>
    <row r="21" spans="5:5" ht="15.75">
      <c r="E21" s="7"/>
    </row>
    <row r="22" spans="5:5" ht="15.75">
      <c r="E22" s="7"/>
    </row>
    <row r="23" spans="5:5" ht="15.75">
      <c r="E23" s="7"/>
    </row>
    <row r="24" spans="5:5" ht="15.75">
      <c r="E24" s="7"/>
    </row>
    <row r="25" spans="5:5" ht="15.75">
      <c r="E25" s="7"/>
    </row>
    <row r="26" spans="5:5" ht="15.75">
      <c r="E26" s="7"/>
    </row>
    <row r="27" spans="5:5" ht="15.75">
      <c r="E27" s="7"/>
    </row>
    <row r="28" spans="5:5" ht="15.75">
      <c r="E28" s="7"/>
    </row>
    <row r="29" spans="5:5" ht="15.75">
      <c r="E29" s="7"/>
    </row>
    <row r="30" spans="5:5" ht="15.75">
      <c r="E30" s="7"/>
    </row>
    <row r="31" spans="5:5" ht="15.75">
      <c r="E31" s="7"/>
    </row>
    <row r="32" spans="5:5" ht="15.75">
      <c r="E32" s="7"/>
    </row>
    <row r="33" spans="5:5" ht="15.75">
      <c r="E33" s="7"/>
    </row>
    <row r="34" spans="5:5" ht="15.75">
      <c r="E34" s="7"/>
    </row>
    <row r="35" spans="5:5" ht="15.75">
      <c r="E35" s="7"/>
    </row>
    <row r="36" spans="5:5" ht="15.75">
      <c r="E36" s="7"/>
    </row>
    <row r="37" spans="5:5" ht="15.75">
      <c r="E37" s="7"/>
    </row>
    <row r="38" spans="5:5" ht="30">
      <c r="E38" s="3"/>
    </row>
    <row r="39" spans="5:5" ht="28.5">
      <c r="E39" s="8" t="s">
        <v>1</v>
      </c>
    </row>
  </sheetData>
  <phoneticPr fontId="2"/>
  <pageMargins left="0.74803149606299213" right="0.74803149606299213" top="0.98425196850393704" bottom="0.98425196850393704" header="0.51181102362204722" footer="0.51181102362204722"/>
  <pageSetup paperSize="9" orientation="portrait" r:id="rId1"/>
  <headerFooter differentFirst="1"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L75"/>
  <sheetViews>
    <sheetView view="pageBreakPreview" zoomScaleNormal="100" zoomScaleSheetLayoutView="100" workbookViewId="0">
      <pane ySplit="5" topLeftCell="A60" activePane="bottomLeft" state="frozen"/>
      <selection pane="bottomLeft" activeCell="F70" sqref="F70"/>
    </sheetView>
  </sheetViews>
  <sheetFormatPr defaultRowHeight="13.5"/>
  <cols>
    <col min="1" max="1" width="6.125" style="264" customWidth="1"/>
    <col min="2" max="5" width="10.125" style="264" customWidth="1"/>
    <col min="6" max="6" width="10.125" style="287" customWidth="1"/>
    <col min="7" max="7" width="14.125" style="354" customWidth="1"/>
    <col min="8" max="8" width="10.125" style="289" customWidth="1"/>
    <col min="9" max="9" width="10.125" style="290" customWidth="1"/>
    <col min="10" max="10" width="10.125" style="291" customWidth="1"/>
    <col min="11" max="11" width="10.125" style="292" customWidth="1"/>
    <col min="12" max="12" width="6" style="264" customWidth="1"/>
    <col min="13" max="16384" width="9" style="264"/>
  </cols>
  <sheetData>
    <row r="1" spans="1:12" ht="28.5" customHeight="1">
      <c r="A1" s="264" t="s">
        <v>341</v>
      </c>
    </row>
    <row r="2" spans="1:12" ht="17.25" customHeight="1">
      <c r="A2" s="264" t="s">
        <v>342</v>
      </c>
    </row>
    <row r="3" spans="1:12" s="14" customFormat="1" ht="17.25" customHeight="1">
      <c r="A3" s="293"/>
      <c r="D3" s="264"/>
      <c r="F3" s="294"/>
      <c r="G3" s="355"/>
      <c r="I3" s="296" t="s">
        <v>948</v>
      </c>
      <c r="J3" s="297"/>
      <c r="K3" s="298"/>
    </row>
    <row r="4" spans="1:12" ht="20.100000000000001" customHeight="1">
      <c r="A4" s="952" t="s">
        <v>335</v>
      </c>
      <c r="B4" s="952" t="s">
        <v>325</v>
      </c>
      <c r="C4" s="952" t="s">
        <v>336</v>
      </c>
      <c r="D4" s="952"/>
      <c r="E4" s="952"/>
      <c r="F4" s="1010" t="s">
        <v>345</v>
      </c>
      <c r="G4" s="1011" t="s">
        <v>946</v>
      </c>
      <c r="H4" s="1013" t="s">
        <v>347</v>
      </c>
      <c r="I4" s="1012" t="s">
        <v>947</v>
      </c>
      <c r="J4" s="1007"/>
      <c r="K4" s="1009"/>
      <c r="L4" s="1008"/>
    </row>
    <row r="5" spans="1:12" ht="24" customHeight="1">
      <c r="A5" s="952"/>
      <c r="B5" s="952"/>
      <c r="C5" s="299" t="s">
        <v>337</v>
      </c>
      <c r="D5" s="299" t="s">
        <v>338</v>
      </c>
      <c r="E5" s="299" t="s">
        <v>339</v>
      </c>
      <c r="F5" s="1010"/>
      <c r="G5" s="1011"/>
      <c r="H5" s="1013"/>
      <c r="I5" s="1012"/>
      <c r="J5" s="1007"/>
      <c r="K5" s="1009"/>
      <c r="L5" s="1008"/>
    </row>
    <row r="6" spans="1:12" s="266" customFormat="1" ht="20.25" customHeight="1">
      <c r="A6" s="272">
        <v>31</v>
      </c>
      <c r="B6" s="342">
        <v>2178</v>
      </c>
      <c r="C6" s="342">
        <v>11161</v>
      </c>
      <c r="D6" s="342">
        <v>5674</v>
      </c>
      <c r="E6" s="342">
        <v>5487</v>
      </c>
      <c r="F6" s="343">
        <v>5.0999999999999996</v>
      </c>
      <c r="G6" s="300">
        <v>103</v>
      </c>
      <c r="H6" s="344" t="s">
        <v>344</v>
      </c>
      <c r="I6" s="345">
        <v>319.8</v>
      </c>
      <c r="J6" s="301"/>
      <c r="K6" s="302"/>
      <c r="L6" s="274"/>
    </row>
    <row r="7" spans="1:12" s="266" customFormat="1" ht="20.25" customHeight="1">
      <c r="A7" s="272">
        <v>32</v>
      </c>
      <c r="B7" s="342">
        <v>2186</v>
      </c>
      <c r="C7" s="342">
        <v>10882</v>
      </c>
      <c r="D7" s="342">
        <v>5449</v>
      </c>
      <c r="E7" s="342">
        <v>5433</v>
      </c>
      <c r="F7" s="343">
        <v>5</v>
      </c>
      <c r="G7" s="300">
        <v>100.29449659488311</v>
      </c>
      <c r="H7" s="344">
        <v>-2.4997760057342533</v>
      </c>
      <c r="I7" s="345">
        <v>311.8</v>
      </c>
      <c r="J7" s="301"/>
      <c r="K7" s="302"/>
      <c r="L7" s="274"/>
    </row>
    <row r="8" spans="1:12" s="266" customFormat="1" ht="20.25" customHeight="1">
      <c r="A8" s="272">
        <v>33</v>
      </c>
      <c r="B8" s="342">
        <v>2173</v>
      </c>
      <c r="C8" s="342">
        <v>10885</v>
      </c>
      <c r="D8" s="342">
        <v>5458</v>
      </c>
      <c r="E8" s="342">
        <v>5427</v>
      </c>
      <c r="F8" s="343">
        <v>5</v>
      </c>
      <c r="G8" s="300">
        <v>100.57121798415332</v>
      </c>
      <c r="H8" s="344">
        <v>2.7568461679838265E-2</v>
      </c>
      <c r="I8" s="345">
        <v>311.89999999999998</v>
      </c>
      <c r="J8" s="301"/>
      <c r="K8" s="302"/>
      <c r="L8" s="274"/>
    </row>
    <row r="9" spans="1:12" s="266" customFormat="1" ht="20.25" customHeight="1">
      <c r="A9" s="272">
        <v>34</v>
      </c>
      <c r="B9" s="342">
        <v>2198</v>
      </c>
      <c r="C9" s="342">
        <v>10969</v>
      </c>
      <c r="D9" s="342">
        <v>5492</v>
      </c>
      <c r="E9" s="342">
        <v>5477</v>
      </c>
      <c r="F9" s="343">
        <v>5</v>
      </c>
      <c r="G9" s="300">
        <v>100.2738725579697</v>
      </c>
      <c r="H9" s="344">
        <v>0.77170418006430863</v>
      </c>
      <c r="I9" s="345">
        <v>314.3</v>
      </c>
      <c r="J9" s="301"/>
      <c r="K9" s="302"/>
      <c r="L9" s="274"/>
    </row>
    <row r="10" spans="1:12" s="266" customFormat="1" ht="20.25" customHeight="1">
      <c r="A10" s="272">
        <v>35</v>
      </c>
      <c r="B10" s="342">
        <v>2242</v>
      </c>
      <c r="C10" s="342">
        <v>11051</v>
      </c>
      <c r="D10" s="342">
        <v>5550</v>
      </c>
      <c r="E10" s="342">
        <v>5501</v>
      </c>
      <c r="F10" s="343">
        <v>4.9000000000000004</v>
      </c>
      <c r="G10" s="300">
        <v>100.8907471368842</v>
      </c>
      <c r="H10" s="344">
        <v>0.74756130914395114</v>
      </c>
      <c r="I10" s="345">
        <v>316.60000000000002</v>
      </c>
      <c r="J10" s="301"/>
      <c r="K10" s="302"/>
      <c r="L10" s="274"/>
    </row>
    <row r="11" spans="1:12" s="266" customFormat="1" ht="20.25" customHeight="1">
      <c r="A11" s="272">
        <v>36</v>
      </c>
      <c r="B11" s="342">
        <v>2299</v>
      </c>
      <c r="C11" s="342">
        <v>11357</v>
      </c>
      <c r="D11" s="342">
        <v>5716</v>
      </c>
      <c r="E11" s="342">
        <v>5641</v>
      </c>
      <c r="F11" s="343">
        <v>4.9000000000000004</v>
      </c>
      <c r="G11" s="300">
        <v>101.32955149796135</v>
      </c>
      <c r="H11" s="344">
        <v>2.768980182788888</v>
      </c>
      <c r="I11" s="345">
        <v>325.39999999999998</v>
      </c>
      <c r="J11" s="301"/>
      <c r="K11" s="302"/>
      <c r="L11" s="274"/>
    </row>
    <row r="12" spans="1:12" s="266" customFormat="1" ht="20.25" customHeight="1">
      <c r="A12" s="272">
        <v>37</v>
      </c>
      <c r="B12" s="342">
        <v>2357</v>
      </c>
      <c r="C12" s="342">
        <v>11564</v>
      </c>
      <c r="D12" s="342">
        <v>5828</v>
      </c>
      <c r="E12" s="342">
        <v>5736</v>
      </c>
      <c r="F12" s="343">
        <v>4.9000000000000004</v>
      </c>
      <c r="G12" s="300">
        <v>101.60390516039051</v>
      </c>
      <c r="H12" s="344">
        <v>1.8226644360306421</v>
      </c>
      <c r="I12" s="345">
        <v>331.3</v>
      </c>
      <c r="J12" s="301"/>
      <c r="K12" s="302"/>
      <c r="L12" s="274"/>
    </row>
    <row r="13" spans="1:12" s="266" customFormat="1" ht="20.25" customHeight="1">
      <c r="A13" s="272">
        <v>38</v>
      </c>
      <c r="B13" s="342">
        <v>2465</v>
      </c>
      <c r="C13" s="342">
        <v>11976</v>
      </c>
      <c r="D13" s="342">
        <v>6034</v>
      </c>
      <c r="E13" s="342">
        <v>5942</v>
      </c>
      <c r="F13" s="343">
        <v>4.9000000000000004</v>
      </c>
      <c r="G13" s="300">
        <v>101.5483002356109</v>
      </c>
      <c r="H13" s="344">
        <v>3.5627810446212385</v>
      </c>
      <c r="I13" s="345">
        <v>343.2</v>
      </c>
      <c r="J13" s="301"/>
      <c r="K13" s="302"/>
      <c r="L13" s="274"/>
    </row>
    <row r="14" spans="1:12" s="266" customFormat="1" ht="20.25" customHeight="1">
      <c r="A14" s="272">
        <v>39</v>
      </c>
      <c r="B14" s="342">
        <v>2589</v>
      </c>
      <c r="C14" s="342">
        <v>12474</v>
      </c>
      <c r="D14" s="342">
        <v>6299</v>
      </c>
      <c r="E14" s="342">
        <v>6175</v>
      </c>
      <c r="F14" s="343">
        <v>4.8</v>
      </c>
      <c r="G14" s="300">
        <v>102.00809716599191</v>
      </c>
      <c r="H14" s="344">
        <v>4.1583166332665327</v>
      </c>
      <c r="I14" s="345">
        <v>357.4</v>
      </c>
      <c r="J14" s="301"/>
      <c r="K14" s="302"/>
      <c r="L14" s="274"/>
    </row>
    <row r="15" spans="1:12" s="266" customFormat="1" ht="20.25" customHeight="1">
      <c r="A15" s="272">
        <v>40</v>
      </c>
      <c r="B15" s="342">
        <v>2786</v>
      </c>
      <c r="C15" s="342">
        <v>13206</v>
      </c>
      <c r="D15" s="342">
        <v>6705</v>
      </c>
      <c r="E15" s="342">
        <v>6501</v>
      </c>
      <c r="F15" s="343">
        <v>4.7</v>
      </c>
      <c r="G15" s="300">
        <v>103.13797877249652</v>
      </c>
      <c r="H15" s="344">
        <v>5.8682058682058686</v>
      </c>
      <c r="I15" s="345">
        <v>378.4</v>
      </c>
      <c r="J15" s="301"/>
      <c r="K15" s="302"/>
      <c r="L15" s="274"/>
    </row>
    <row r="16" spans="1:12" s="266" customFormat="1" ht="20.25" customHeight="1">
      <c r="A16" s="272">
        <v>41</v>
      </c>
      <c r="B16" s="342">
        <v>3003</v>
      </c>
      <c r="C16" s="342">
        <v>13985</v>
      </c>
      <c r="D16" s="342">
        <v>7097</v>
      </c>
      <c r="E16" s="342">
        <v>6888</v>
      </c>
      <c r="F16" s="343">
        <v>4.7</v>
      </c>
      <c r="G16" s="300">
        <v>103.034262485482</v>
      </c>
      <c r="H16" s="344">
        <v>5.8988338633954269</v>
      </c>
      <c r="I16" s="345">
        <v>400.7</v>
      </c>
      <c r="J16" s="301"/>
      <c r="K16" s="302"/>
      <c r="L16" s="274"/>
    </row>
    <row r="17" spans="1:12" s="266" customFormat="1" ht="20.25" customHeight="1">
      <c r="A17" s="272">
        <v>42</v>
      </c>
      <c r="B17" s="342">
        <v>3254</v>
      </c>
      <c r="C17" s="342">
        <v>14772</v>
      </c>
      <c r="D17" s="342">
        <v>7528</v>
      </c>
      <c r="E17" s="342">
        <v>7244</v>
      </c>
      <c r="F17" s="343">
        <v>4.5</v>
      </c>
      <c r="G17" s="300">
        <v>103.92048591938156</v>
      </c>
      <c r="H17" s="344">
        <v>5.6274579907043254</v>
      </c>
      <c r="I17" s="345">
        <v>423.3</v>
      </c>
      <c r="J17" s="301"/>
      <c r="K17" s="302"/>
      <c r="L17" s="274"/>
    </row>
    <row r="18" spans="1:12" s="266" customFormat="1" ht="20.25" customHeight="1">
      <c r="A18" s="272">
        <v>43</v>
      </c>
      <c r="B18" s="342">
        <v>3617</v>
      </c>
      <c r="C18" s="342">
        <v>15940</v>
      </c>
      <c r="D18" s="342">
        <v>8156</v>
      </c>
      <c r="E18" s="342">
        <v>7784</v>
      </c>
      <c r="F18" s="343">
        <v>4.4000000000000004</v>
      </c>
      <c r="G18" s="300">
        <v>104.77903391572457</v>
      </c>
      <c r="H18" s="344">
        <v>7.9068507988085566</v>
      </c>
      <c r="I18" s="345">
        <v>456.7</v>
      </c>
      <c r="J18" s="301"/>
      <c r="K18" s="302"/>
      <c r="L18" s="274"/>
    </row>
    <row r="19" spans="1:12" s="266" customFormat="1" ht="20.25" customHeight="1">
      <c r="A19" s="272">
        <v>44</v>
      </c>
      <c r="B19" s="342">
        <v>4049</v>
      </c>
      <c r="C19" s="342">
        <v>17347</v>
      </c>
      <c r="D19" s="342">
        <v>8900</v>
      </c>
      <c r="E19" s="342">
        <v>8447</v>
      </c>
      <c r="F19" s="343">
        <v>4.3</v>
      </c>
      <c r="G19" s="300">
        <v>105.36285071623061</v>
      </c>
      <c r="H19" s="344">
        <v>8.8268506900878307</v>
      </c>
      <c r="I19" s="345">
        <v>497</v>
      </c>
      <c r="J19" s="301"/>
      <c r="K19" s="302"/>
      <c r="L19" s="274"/>
    </row>
    <row r="20" spans="1:12" s="266" customFormat="1" ht="20.25" customHeight="1">
      <c r="A20" s="272">
        <v>45</v>
      </c>
      <c r="B20" s="342">
        <v>4773</v>
      </c>
      <c r="C20" s="342">
        <v>19838</v>
      </c>
      <c r="D20" s="342">
        <v>10212</v>
      </c>
      <c r="E20" s="342">
        <v>9626</v>
      </c>
      <c r="F20" s="343">
        <v>4.2</v>
      </c>
      <c r="G20" s="300">
        <v>106.08767920216083</v>
      </c>
      <c r="H20" s="344">
        <v>14.359831671182338</v>
      </c>
      <c r="I20" s="345">
        <v>568.4</v>
      </c>
      <c r="J20" s="301"/>
      <c r="K20" s="302"/>
      <c r="L20" s="274"/>
    </row>
    <row r="21" spans="1:12" s="266" customFormat="1" ht="20.25" customHeight="1">
      <c r="A21" s="272">
        <v>46</v>
      </c>
      <c r="B21" s="342">
        <v>5422</v>
      </c>
      <c r="C21" s="342">
        <v>22084</v>
      </c>
      <c r="D21" s="342">
        <v>11463</v>
      </c>
      <c r="E21" s="342">
        <v>10621</v>
      </c>
      <c r="F21" s="343">
        <v>4.0999999999999996</v>
      </c>
      <c r="G21" s="300">
        <v>107.92769042463044</v>
      </c>
      <c r="H21" s="344">
        <v>11.321705817118662</v>
      </c>
      <c r="I21" s="345">
        <v>632.79999999999995</v>
      </c>
      <c r="J21" s="301"/>
      <c r="K21" s="302"/>
      <c r="L21" s="274"/>
    </row>
    <row r="22" spans="1:12" s="266" customFormat="1" ht="20.25" customHeight="1">
      <c r="A22" s="272">
        <v>47</v>
      </c>
      <c r="B22" s="342">
        <v>5974</v>
      </c>
      <c r="C22" s="342">
        <v>24046</v>
      </c>
      <c r="D22" s="342">
        <v>12477</v>
      </c>
      <c r="E22" s="342">
        <v>11569</v>
      </c>
      <c r="F22" s="343">
        <v>4</v>
      </c>
      <c r="G22" s="300">
        <v>107.8485608090587</v>
      </c>
      <c r="H22" s="344">
        <v>8.884260097808367</v>
      </c>
      <c r="I22" s="345">
        <v>689</v>
      </c>
      <c r="J22" s="301"/>
      <c r="K22" s="302"/>
      <c r="L22" s="274"/>
    </row>
    <row r="23" spans="1:12" s="266" customFormat="1" ht="20.25" customHeight="1">
      <c r="A23" s="272">
        <v>48</v>
      </c>
      <c r="B23" s="342">
        <v>6932</v>
      </c>
      <c r="C23" s="342">
        <v>26284</v>
      </c>
      <c r="D23" s="342">
        <v>13626</v>
      </c>
      <c r="E23" s="342">
        <v>12658</v>
      </c>
      <c r="F23" s="343">
        <v>3.8</v>
      </c>
      <c r="G23" s="300">
        <v>107.64733765207775</v>
      </c>
      <c r="H23" s="344">
        <v>9.3071612742244021</v>
      </c>
      <c r="I23" s="345">
        <v>753.1</v>
      </c>
      <c r="J23" s="301"/>
      <c r="K23" s="302"/>
      <c r="L23" s="274"/>
    </row>
    <row r="24" spans="1:12" s="266" customFormat="1" ht="20.25" customHeight="1">
      <c r="A24" s="272">
        <v>49</v>
      </c>
      <c r="B24" s="342">
        <v>7734</v>
      </c>
      <c r="C24" s="342">
        <v>28791</v>
      </c>
      <c r="D24" s="342">
        <v>14902</v>
      </c>
      <c r="E24" s="342">
        <v>13889</v>
      </c>
      <c r="F24" s="343">
        <v>3.7</v>
      </c>
      <c r="G24" s="300">
        <v>107.29354165166679</v>
      </c>
      <c r="H24" s="344">
        <v>9.5381220514381369</v>
      </c>
      <c r="I24" s="345">
        <v>825</v>
      </c>
      <c r="J24" s="301"/>
      <c r="K24" s="302"/>
      <c r="L24" s="274"/>
    </row>
    <row r="25" spans="1:12" s="266" customFormat="1" ht="20.25" customHeight="1">
      <c r="A25" s="272">
        <v>50</v>
      </c>
      <c r="B25" s="342">
        <v>8364</v>
      </c>
      <c r="C25" s="342">
        <v>30734</v>
      </c>
      <c r="D25" s="342">
        <v>15833</v>
      </c>
      <c r="E25" s="342">
        <v>14901</v>
      </c>
      <c r="F25" s="343">
        <v>3.7</v>
      </c>
      <c r="G25" s="300">
        <v>106.25461378430978</v>
      </c>
      <c r="H25" s="344">
        <v>6.7486367267548895</v>
      </c>
      <c r="I25" s="345">
        <v>880.6</v>
      </c>
      <c r="J25" s="301"/>
      <c r="K25" s="302"/>
      <c r="L25" s="274"/>
    </row>
    <row r="26" spans="1:12" s="266" customFormat="1" ht="20.25" customHeight="1">
      <c r="A26" s="272">
        <v>51</v>
      </c>
      <c r="B26" s="342">
        <v>8943</v>
      </c>
      <c r="C26" s="342">
        <v>32328</v>
      </c>
      <c r="D26" s="342">
        <v>16643</v>
      </c>
      <c r="E26" s="342">
        <v>15685</v>
      </c>
      <c r="F26" s="343">
        <v>3.6</v>
      </c>
      <c r="G26" s="300">
        <v>106.10774625438317</v>
      </c>
      <c r="H26" s="344">
        <v>5.1864384720504981</v>
      </c>
      <c r="I26" s="345">
        <v>926.3</v>
      </c>
      <c r="J26" s="301"/>
      <c r="K26" s="302"/>
      <c r="L26" s="274"/>
    </row>
    <row r="27" spans="1:12" s="266" customFormat="1" ht="20.25" customHeight="1">
      <c r="A27" s="272">
        <v>52</v>
      </c>
      <c r="B27" s="342">
        <v>9204</v>
      </c>
      <c r="C27" s="342">
        <v>33661</v>
      </c>
      <c r="D27" s="342">
        <v>17220</v>
      </c>
      <c r="E27" s="342">
        <v>16441</v>
      </c>
      <c r="F27" s="343">
        <v>3.7</v>
      </c>
      <c r="G27" s="300">
        <v>104.73815461346634</v>
      </c>
      <c r="H27" s="344">
        <v>4.1233605543182383</v>
      </c>
      <c r="I27" s="345">
        <v>964.5</v>
      </c>
      <c r="J27" s="301"/>
      <c r="K27" s="302"/>
      <c r="L27" s="274"/>
    </row>
    <row r="28" spans="1:12" s="266" customFormat="1" ht="20.25" customHeight="1">
      <c r="A28" s="272">
        <v>53</v>
      </c>
      <c r="B28" s="342">
        <v>9657</v>
      </c>
      <c r="C28" s="342">
        <v>34915</v>
      </c>
      <c r="D28" s="342">
        <v>17891</v>
      </c>
      <c r="E28" s="342">
        <v>17024</v>
      </c>
      <c r="F28" s="343">
        <v>3.6</v>
      </c>
      <c r="G28" s="300">
        <v>105.09281015037595</v>
      </c>
      <c r="H28" s="344">
        <v>3.7253795193250352</v>
      </c>
      <c r="I28" s="345">
        <v>1000.4</v>
      </c>
      <c r="J28" s="301"/>
      <c r="K28" s="302"/>
      <c r="L28" s="274"/>
    </row>
    <row r="29" spans="1:12" s="266" customFormat="1" ht="20.25" customHeight="1">
      <c r="A29" s="272">
        <v>54</v>
      </c>
      <c r="B29" s="342">
        <v>10262</v>
      </c>
      <c r="C29" s="342">
        <v>36811</v>
      </c>
      <c r="D29" s="342">
        <v>18844</v>
      </c>
      <c r="E29" s="342">
        <v>17967</v>
      </c>
      <c r="F29" s="343">
        <v>3.6</v>
      </c>
      <c r="G29" s="300">
        <v>104.88117103578783</v>
      </c>
      <c r="H29" s="344">
        <v>5.4303308033796363</v>
      </c>
      <c r="I29" s="345">
        <v>1054.8</v>
      </c>
      <c r="J29" s="301"/>
      <c r="K29" s="302"/>
      <c r="L29" s="274"/>
    </row>
    <row r="30" spans="1:12" s="266" customFormat="1" ht="20.25" customHeight="1">
      <c r="A30" s="272">
        <v>55</v>
      </c>
      <c r="B30" s="342">
        <v>10826</v>
      </c>
      <c r="C30" s="342">
        <v>38422</v>
      </c>
      <c r="D30" s="342">
        <v>19610</v>
      </c>
      <c r="E30" s="342">
        <v>18812</v>
      </c>
      <c r="F30" s="343">
        <v>3.5</v>
      </c>
      <c r="G30" s="300">
        <v>104.24197320859025</v>
      </c>
      <c r="H30" s="344">
        <v>4.3764092255032461</v>
      </c>
      <c r="I30" s="345">
        <v>1100.9000000000001</v>
      </c>
      <c r="J30" s="301"/>
      <c r="K30" s="302"/>
      <c r="L30" s="274"/>
    </row>
    <row r="31" spans="1:12" s="266" customFormat="1" ht="20.25" customHeight="1">
      <c r="A31" s="272">
        <v>56</v>
      </c>
      <c r="B31" s="342">
        <v>11553</v>
      </c>
      <c r="C31" s="342">
        <v>39670</v>
      </c>
      <c r="D31" s="342">
        <v>20212</v>
      </c>
      <c r="E31" s="342">
        <v>19458</v>
      </c>
      <c r="F31" s="343">
        <v>3.4</v>
      </c>
      <c r="G31" s="300">
        <v>103.87501284818583</v>
      </c>
      <c r="H31" s="344">
        <v>3.2481390869814173</v>
      </c>
      <c r="I31" s="345">
        <v>1136.7</v>
      </c>
      <c r="J31" s="301"/>
      <c r="K31" s="302"/>
      <c r="L31" s="274"/>
    </row>
    <row r="32" spans="1:12" s="266" customFormat="1" ht="20.25" customHeight="1">
      <c r="A32" s="272">
        <v>57</v>
      </c>
      <c r="B32" s="342">
        <v>11876</v>
      </c>
      <c r="C32" s="342">
        <v>40516</v>
      </c>
      <c r="D32" s="342">
        <v>20582</v>
      </c>
      <c r="E32" s="342">
        <v>19934</v>
      </c>
      <c r="F32" s="343">
        <v>3.4</v>
      </c>
      <c r="G32" s="300">
        <v>103.25072740042138</v>
      </c>
      <c r="H32" s="344">
        <v>2.1325938996722962</v>
      </c>
      <c r="I32" s="345">
        <v>1160.9000000000001</v>
      </c>
      <c r="J32" s="301"/>
      <c r="K32" s="302"/>
      <c r="L32" s="274"/>
    </row>
    <row r="33" spans="1:12" s="266" customFormat="1" ht="20.25" customHeight="1">
      <c r="A33" s="272">
        <v>58</v>
      </c>
      <c r="B33" s="342">
        <v>12097</v>
      </c>
      <c r="C33" s="342">
        <v>41233</v>
      </c>
      <c r="D33" s="342">
        <v>20946</v>
      </c>
      <c r="E33" s="342">
        <v>20287</v>
      </c>
      <c r="F33" s="343">
        <v>3.4</v>
      </c>
      <c r="G33" s="300">
        <v>103.24838566569726</v>
      </c>
      <c r="H33" s="344">
        <v>1.7696712409912132</v>
      </c>
      <c r="I33" s="345">
        <v>1181.5</v>
      </c>
      <c r="J33" s="301"/>
      <c r="K33" s="302"/>
      <c r="L33" s="274"/>
    </row>
    <row r="34" spans="1:12" s="266" customFormat="1" ht="20.25" customHeight="1">
      <c r="A34" s="272">
        <v>59</v>
      </c>
      <c r="B34" s="342">
        <v>12411</v>
      </c>
      <c r="C34" s="342">
        <v>41911</v>
      </c>
      <c r="D34" s="342">
        <v>21286</v>
      </c>
      <c r="E34" s="342">
        <v>20625</v>
      </c>
      <c r="F34" s="343">
        <v>3.4</v>
      </c>
      <c r="G34" s="300">
        <v>103.20484848484848</v>
      </c>
      <c r="H34" s="344">
        <v>1.6443140203235274</v>
      </c>
      <c r="I34" s="345">
        <v>1200.9000000000001</v>
      </c>
      <c r="J34" s="301"/>
      <c r="K34" s="302"/>
      <c r="L34" s="274"/>
    </row>
    <row r="35" spans="1:12" s="266" customFormat="1" ht="20.25" customHeight="1">
      <c r="A35" s="272">
        <v>60</v>
      </c>
      <c r="B35" s="342">
        <v>12605</v>
      </c>
      <c r="C35" s="342">
        <v>42439</v>
      </c>
      <c r="D35" s="342">
        <v>21499</v>
      </c>
      <c r="E35" s="342">
        <v>20940</v>
      </c>
      <c r="F35" s="343">
        <v>3.4</v>
      </c>
      <c r="G35" s="300">
        <v>102.66953199617956</v>
      </c>
      <c r="H35" s="344">
        <v>1.2598124597361073</v>
      </c>
      <c r="I35" s="345">
        <v>1216</v>
      </c>
      <c r="J35" s="301"/>
      <c r="K35" s="302"/>
      <c r="L35" s="274"/>
    </row>
    <row r="36" spans="1:12" s="266" customFormat="1" ht="20.25" customHeight="1">
      <c r="A36" s="272">
        <v>61</v>
      </c>
      <c r="B36" s="342">
        <v>12971</v>
      </c>
      <c r="C36" s="342">
        <v>43280</v>
      </c>
      <c r="D36" s="342">
        <v>21933</v>
      </c>
      <c r="E36" s="342">
        <v>21347</v>
      </c>
      <c r="F36" s="343">
        <v>3.3</v>
      </c>
      <c r="G36" s="300">
        <v>102.74511640979998</v>
      </c>
      <c r="H36" s="344">
        <v>1.98166780555621</v>
      </c>
      <c r="I36" s="345">
        <v>1240.0999999999999</v>
      </c>
      <c r="J36" s="301"/>
      <c r="K36" s="302"/>
      <c r="L36" s="274"/>
    </row>
    <row r="37" spans="1:12" s="266" customFormat="1" ht="20.25" customHeight="1">
      <c r="A37" s="272">
        <v>62</v>
      </c>
      <c r="B37" s="342">
        <v>13459</v>
      </c>
      <c r="C37" s="342">
        <v>44478</v>
      </c>
      <c r="D37" s="342">
        <v>22532</v>
      </c>
      <c r="E37" s="342">
        <v>21946</v>
      </c>
      <c r="F37" s="343">
        <v>3.3</v>
      </c>
      <c r="G37" s="300">
        <v>102.67019046751116</v>
      </c>
      <c r="H37" s="344">
        <v>2.7680221811460259</v>
      </c>
      <c r="I37" s="345">
        <v>1274.4000000000001</v>
      </c>
      <c r="J37" s="301"/>
      <c r="K37" s="302"/>
      <c r="L37" s="274"/>
    </row>
    <row r="38" spans="1:12" s="266" customFormat="1" ht="20.25" customHeight="1">
      <c r="A38" s="272">
        <v>63</v>
      </c>
      <c r="B38" s="342">
        <v>13934</v>
      </c>
      <c r="C38" s="342">
        <v>45355</v>
      </c>
      <c r="D38" s="342">
        <v>22973</v>
      </c>
      <c r="E38" s="342">
        <v>22382</v>
      </c>
      <c r="F38" s="343">
        <v>3.3</v>
      </c>
      <c r="G38" s="300">
        <v>102.64051469931195</v>
      </c>
      <c r="H38" s="344">
        <v>1.9717613202032465</v>
      </c>
      <c r="I38" s="345">
        <v>1299.5999999999999</v>
      </c>
      <c r="J38" s="301"/>
      <c r="K38" s="302"/>
      <c r="L38" s="274"/>
    </row>
    <row r="39" spans="1:12" s="266" customFormat="1" ht="20.25" customHeight="1">
      <c r="A39" s="303" t="s">
        <v>340</v>
      </c>
      <c r="B39" s="346">
        <v>14610</v>
      </c>
      <c r="C39" s="346">
        <v>46751</v>
      </c>
      <c r="D39" s="346">
        <v>23671</v>
      </c>
      <c r="E39" s="346">
        <v>23080</v>
      </c>
      <c r="F39" s="347">
        <v>3.2</v>
      </c>
      <c r="G39" s="304">
        <v>102.56065857885615</v>
      </c>
      <c r="H39" s="348">
        <v>3.077940690111344</v>
      </c>
      <c r="I39" s="349">
        <v>1339.6</v>
      </c>
      <c r="J39" s="301"/>
      <c r="K39" s="302"/>
      <c r="L39" s="274"/>
    </row>
    <row r="40" spans="1:12" s="266" customFormat="1" ht="20.25" customHeight="1">
      <c r="A40" s="271">
        <v>2</v>
      </c>
      <c r="B40" s="350">
        <v>15253</v>
      </c>
      <c r="C40" s="350">
        <v>47822</v>
      </c>
      <c r="D40" s="350">
        <v>24149</v>
      </c>
      <c r="E40" s="350">
        <v>23673</v>
      </c>
      <c r="F40" s="351">
        <v>3.1</v>
      </c>
      <c r="G40" s="305">
        <v>102.01072952308536</v>
      </c>
      <c r="H40" s="352">
        <v>2.2908600885542554</v>
      </c>
      <c r="I40" s="353">
        <v>1370.3</v>
      </c>
      <c r="J40" s="301"/>
      <c r="K40" s="302"/>
      <c r="L40" s="274"/>
    </row>
    <row r="41" spans="1:12" s="266" customFormat="1" ht="20.25" customHeight="1">
      <c r="A41" s="272">
        <v>3</v>
      </c>
      <c r="B41" s="342">
        <v>15988</v>
      </c>
      <c r="C41" s="342">
        <v>49371</v>
      </c>
      <c r="D41" s="342">
        <v>24830</v>
      </c>
      <c r="E41" s="342">
        <v>24541</v>
      </c>
      <c r="F41" s="343">
        <v>3.1</v>
      </c>
      <c r="G41" s="300">
        <v>101.17762112383359</v>
      </c>
      <c r="H41" s="344">
        <v>3.2390949772071429</v>
      </c>
      <c r="I41" s="345">
        <v>1414.6</v>
      </c>
      <c r="J41" s="301"/>
      <c r="K41" s="302"/>
      <c r="L41" s="274"/>
    </row>
    <row r="42" spans="1:12" s="266" customFormat="1" ht="20.25" customHeight="1">
      <c r="A42" s="272">
        <v>4</v>
      </c>
      <c r="B42" s="342">
        <v>16640</v>
      </c>
      <c r="C42" s="342">
        <v>50462</v>
      </c>
      <c r="D42" s="342">
        <v>25349</v>
      </c>
      <c r="E42" s="342">
        <v>25113</v>
      </c>
      <c r="F42" s="343">
        <v>3</v>
      </c>
      <c r="G42" s="300">
        <v>100.93975231951579</v>
      </c>
      <c r="H42" s="344">
        <v>2.2097992748779647</v>
      </c>
      <c r="I42" s="345">
        <v>1445.9</v>
      </c>
      <c r="J42" s="301"/>
      <c r="K42" s="302"/>
      <c r="L42" s="274"/>
    </row>
    <row r="43" spans="1:12" s="266" customFormat="1" ht="20.25" customHeight="1">
      <c r="A43" s="272">
        <v>5</v>
      </c>
      <c r="B43" s="342">
        <v>17121</v>
      </c>
      <c r="C43" s="342">
        <v>51395</v>
      </c>
      <c r="D43" s="342">
        <v>25845</v>
      </c>
      <c r="E43" s="342">
        <v>25550</v>
      </c>
      <c r="F43" s="343">
        <v>3</v>
      </c>
      <c r="G43" s="300">
        <v>101.15459882583171</v>
      </c>
      <c r="H43" s="344">
        <v>1.8489160160120488</v>
      </c>
      <c r="I43" s="345">
        <v>1472.6</v>
      </c>
      <c r="J43" s="301"/>
      <c r="K43" s="302"/>
      <c r="L43" s="274"/>
    </row>
    <row r="44" spans="1:12" s="266" customFormat="1" ht="20.25" customHeight="1">
      <c r="A44" s="272">
        <v>6</v>
      </c>
      <c r="B44" s="342">
        <v>18034</v>
      </c>
      <c r="C44" s="342">
        <v>53228</v>
      </c>
      <c r="D44" s="342">
        <v>26677</v>
      </c>
      <c r="E44" s="342">
        <v>26551</v>
      </c>
      <c r="F44" s="343">
        <v>3</v>
      </c>
      <c r="G44" s="300">
        <v>100.4745583970472</v>
      </c>
      <c r="H44" s="344">
        <v>3.5664947952135422</v>
      </c>
      <c r="I44" s="345">
        <v>1525.2</v>
      </c>
      <c r="J44" s="301"/>
      <c r="K44" s="302"/>
      <c r="L44" s="274"/>
    </row>
    <row r="45" spans="1:12" s="266" customFormat="1" ht="20.25" customHeight="1">
      <c r="A45" s="272">
        <v>7</v>
      </c>
      <c r="B45" s="342">
        <v>19501</v>
      </c>
      <c r="C45" s="342">
        <v>56746</v>
      </c>
      <c r="D45" s="342">
        <v>28443</v>
      </c>
      <c r="E45" s="342">
        <v>28303</v>
      </c>
      <c r="F45" s="343">
        <v>2.9</v>
      </c>
      <c r="G45" s="300">
        <v>100.49464721054304</v>
      </c>
      <c r="H45" s="344">
        <v>6.6093033741639742</v>
      </c>
      <c r="I45" s="345">
        <v>1626</v>
      </c>
      <c r="J45" s="301"/>
      <c r="K45" s="302"/>
      <c r="L45" s="274"/>
    </row>
    <row r="46" spans="1:12" s="266" customFormat="1" ht="20.25" customHeight="1">
      <c r="A46" s="272">
        <v>8</v>
      </c>
      <c r="B46" s="342">
        <v>20762</v>
      </c>
      <c r="C46" s="342">
        <v>59686</v>
      </c>
      <c r="D46" s="342">
        <v>29889</v>
      </c>
      <c r="E46" s="342">
        <v>29797</v>
      </c>
      <c r="F46" s="343">
        <v>2.9</v>
      </c>
      <c r="G46" s="300">
        <v>100.30875591502499</v>
      </c>
      <c r="H46" s="344">
        <v>5.1809819194304447</v>
      </c>
      <c r="I46" s="345">
        <v>1710.2</v>
      </c>
      <c r="J46" s="301"/>
      <c r="K46" s="302"/>
      <c r="L46" s="274"/>
    </row>
    <row r="47" spans="1:12" s="266" customFormat="1" ht="20.25" customHeight="1">
      <c r="A47" s="272">
        <v>9</v>
      </c>
      <c r="B47" s="342">
        <v>21900</v>
      </c>
      <c r="C47" s="342">
        <v>62223</v>
      </c>
      <c r="D47" s="342">
        <v>31209</v>
      </c>
      <c r="E47" s="342">
        <v>31014</v>
      </c>
      <c r="F47" s="343">
        <v>2.8</v>
      </c>
      <c r="G47" s="300">
        <v>100.62874830721609</v>
      </c>
      <c r="H47" s="344">
        <v>4.2505780249974867</v>
      </c>
      <c r="I47" s="345">
        <v>1782.9</v>
      </c>
      <c r="J47" s="301"/>
      <c r="K47" s="302"/>
      <c r="L47" s="274"/>
    </row>
    <row r="48" spans="1:12" s="266" customFormat="1" ht="20.25" customHeight="1">
      <c r="A48" s="272">
        <v>10</v>
      </c>
      <c r="B48" s="342">
        <v>22757</v>
      </c>
      <c r="C48" s="342">
        <v>63981</v>
      </c>
      <c r="D48" s="342">
        <v>32105</v>
      </c>
      <c r="E48" s="342">
        <v>31876</v>
      </c>
      <c r="F48" s="343">
        <v>2.8</v>
      </c>
      <c r="G48" s="300">
        <v>100.71840883423265</v>
      </c>
      <c r="H48" s="344">
        <v>2.8253218263343136</v>
      </c>
      <c r="I48" s="345">
        <v>1833.3</v>
      </c>
      <c r="J48" s="301"/>
      <c r="K48" s="302"/>
      <c r="L48" s="274"/>
    </row>
    <row r="49" spans="1:12" s="266" customFormat="1" ht="20.25" customHeight="1">
      <c r="A49" s="272">
        <v>11</v>
      </c>
      <c r="B49" s="342">
        <v>23432</v>
      </c>
      <c r="C49" s="342">
        <v>65553</v>
      </c>
      <c r="D49" s="342">
        <v>32935</v>
      </c>
      <c r="E49" s="342">
        <v>32618</v>
      </c>
      <c r="F49" s="343">
        <v>2.8</v>
      </c>
      <c r="G49" s="300">
        <v>100.97185603041265</v>
      </c>
      <c r="H49" s="344">
        <v>2.4569794157640548</v>
      </c>
      <c r="I49" s="345">
        <v>1878.3</v>
      </c>
      <c r="J49" s="301"/>
      <c r="K49" s="302"/>
      <c r="L49" s="274"/>
    </row>
    <row r="50" spans="1:12" s="266" customFormat="1" ht="20.25" customHeight="1">
      <c r="A50" s="272">
        <v>12</v>
      </c>
      <c r="B50" s="342">
        <v>24317</v>
      </c>
      <c r="C50" s="342">
        <v>67521</v>
      </c>
      <c r="D50" s="342">
        <v>33966</v>
      </c>
      <c r="E50" s="342">
        <v>33555</v>
      </c>
      <c r="F50" s="343">
        <v>2.8</v>
      </c>
      <c r="G50" s="300">
        <v>101.22485471613768</v>
      </c>
      <c r="H50" s="344">
        <v>3.0021509313074914</v>
      </c>
      <c r="I50" s="345">
        <v>1934.7</v>
      </c>
      <c r="J50" s="301"/>
      <c r="K50" s="302"/>
      <c r="L50" s="274"/>
    </row>
    <row r="51" spans="1:12" s="266" customFormat="1" ht="20.25" customHeight="1">
      <c r="A51" s="272">
        <v>13</v>
      </c>
      <c r="B51" s="342">
        <v>24911</v>
      </c>
      <c r="C51" s="342">
        <v>68741</v>
      </c>
      <c r="D51" s="342">
        <v>34504</v>
      </c>
      <c r="E51" s="342">
        <v>34237</v>
      </c>
      <c r="F51" s="343">
        <v>2.8</v>
      </c>
      <c r="G51" s="300">
        <v>100.77985804831032</v>
      </c>
      <c r="H51" s="344">
        <v>1.806845277765436</v>
      </c>
      <c r="I51" s="345">
        <v>1969.7</v>
      </c>
      <c r="J51" s="301"/>
      <c r="K51" s="302"/>
      <c r="L51" s="274"/>
    </row>
    <row r="52" spans="1:12" s="266" customFormat="1" ht="20.25" customHeight="1">
      <c r="A52" s="272">
        <v>14</v>
      </c>
      <c r="B52" s="342">
        <v>25631</v>
      </c>
      <c r="C52" s="342">
        <v>70181</v>
      </c>
      <c r="D52" s="342">
        <v>35187</v>
      </c>
      <c r="E52" s="342">
        <v>34994</v>
      </c>
      <c r="F52" s="343">
        <v>2.7</v>
      </c>
      <c r="G52" s="300">
        <v>100.55152311824884</v>
      </c>
      <c r="H52" s="344">
        <v>2.0948196854861001</v>
      </c>
      <c r="I52" s="345">
        <v>2010.9</v>
      </c>
      <c r="J52" s="301"/>
      <c r="K52" s="302"/>
      <c r="L52" s="274"/>
    </row>
    <row r="53" spans="1:12" s="266" customFormat="1" ht="20.25" customHeight="1">
      <c r="A53" s="272">
        <v>15</v>
      </c>
      <c r="B53" s="342">
        <v>26350</v>
      </c>
      <c r="C53" s="342">
        <v>71722</v>
      </c>
      <c r="D53" s="342">
        <v>35913</v>
      </c>
      <c r="E53" s="342">
        <v>35809</v>
      </c>
      <c r="F53" s="343">
        <v>2.7</v>
      </c>
      <c r="G53" s="300">
        <v>100.29042978022285</v>
      </c>
      <c r="H53" s="344">
        <v>2.1957509867343012</v>
      </c>
      <c r="I53" s="345">
        <v>2055.1</v>
      </c>
      <c r="J53" s="301"/>
      <c r="K53" s="302"/>
      <c r="L53" s="274"/>
    </row>
    <row r="54" spans="1:12" s="266" customFormat="1" ht="20.25" customHeight="1">
      <c r="A54" s="272">
        <v>16</v>
      </c>
      <c r="B54" s="342">
        <v>27296</v>
      </c>
      <c r="C54" s="342">
        <v>73750</v>
      </c>
      <c r="D54" s="342">
        <v>36915</v>
      </c>
      <c r="E54" s="342">
        <v>36835</v>
      </c>
      <c r="F54" s="343">
        <v>2.7</v>
      </c>
      <c r="G54" s="300">
        <v>100.21718474277182</v>
      </c>
      <c r="H54" s="344">
        <v>2.8275842837623046</v>
      </c>
      <c r="I54" s="345">
        <v>2113.1999999999998</v>
      </c>
      <c r="J54" s="301"/>
      <c r="K54" s="302"/>
      <c r="L54" s="274"/>
    </row>
    <row r="55" spans="1:12" s="266" customFormat="1" ht="20.25" customHeight="1">
      <c r="A55" s="272">
        <v>17</v>
      </c>
      <c r="B55" s="342">
        <v>28238</v>
      </c>
      <c r="C55" s="342">
        <v>75583</v>
      </c>
      <c r="D55" s="342">
        <v>37711</v>
      </c>
      <c r="E55" s="342">
        <v>37872</v>
      </c>
      <c r="F55" s="343">
        <v>2.7</v>
      </c>
      <c r="G55" s="300">
        <v>99.5748838191804</v>
      </c>
      <c r="H55" s="344">
        <v>2.4854237288135592</v>
      </c>
      <c r="I55" s="345">
        <v>2165.6999999999998</v>
      </c>
      <c r="J55" s="301"/>
      <c r="K55" s="302"/>
      <c r="L55" s="274"/>
    </row>
    <row r="56" spans="1:12" s="266" customFormat="1" ht="20.25" customHeight="1">
      <c r="A56" s="272">
        <v>18</v>
      </c>
      <c r="B56" s="342">
        <v>29052</v>
      </c>
      <c r="C56" s="342">
        <v>76963</v>
      </c>
      <c r="D56" s="342">
        <v>38369</v>
      </c>
      <c r="E56" s="342">
        <v>38594</v>
      </c>
      <c r="F56" s="343">
        <v>2.6</v>
      </c>
      <c r="G56" s="300">
        <v>99.417007825050533</v>
      </c>
      <c r="H56" s="344">
        <v>1.8258073905507852</v>
      </c>
      <c r="I56" s="345">
        <v>2205.1999999999998</v>
      </c>
      <c r="J56" s="301"/>
      <c r="K56" s="302"/>
      <c r="L56" s="274"/>
    </row>
    <row r="57" spans="1:12" s="266" customFormat="1" ht="20.25" customHeight="1">
      <c r="A57" s="272">
        <v>19</v>
      </c>
      <c r="B57" s="342">
        <v>29654</v>
      </c>
      <c r="C57" s="342">
        <v>77888</v>
      </c>
      <c r="D57" s="342">
        <v>38837</v>
      </c>
      <c r="E57" s="342">
        <v>39051</v>
      </c>
      <c r="F57" s="343">
        <v>2.6</v>
      </c>
      <c r="G57" s="300">
        <v>99.451998668407981</v>
      </c>
      <c r="H57" s="344">
        <v>1.2018762262385823</v>
      </c>
      <c r="I57" s="345">
        <v>2231.6999999999998</v>
      </c>
      <c r="J57" s="301"/>
      <c r="K57" s="302"/>
      <c r="L57" s="274"/>
    </row>
    <row r="58" spans="1:12" s="266" customFormat="1" ht="20.25" customHeight="1">
      <c r="A58" s="272">
        <v>20</v>
      </c>
      <c r="B58" s="342">
        <v>30445</v>
      </c>
      <c r="C58" s="342">
        <v>79184</v>
      </c>
      <c r="D58" s="342">
        <v>39506</v>
      </c>
      <c r="E58" s="342">
        <v>39678</v>
      </c>
      <c r="F58" s="343">
        <v>2.6</v>
      </c>
      <c r="G58" s="300">
        <v>99.566510408790762</v>
      </c>
      <c r="H58" s="344">
        <v>1.6639276910435497</v>
      </c>
      <c r="I58" s="345">
        <v>2268.9</v>
      </c>
      <c r="J58" s="301"/>
      <c r="K58" s="302"/>
      <c r="L58" s="274"/>
    </row>
    <row r="59" spans="1:12" s="266" customFormat="1" ht="20.25" customHeight="1">
      <c r="A59" s="272">
        <v>21</v>
      </c>
      <c r="B59" s="342">
        <v>31269</v>
      </c>
      <c r="C59" s="342">
        <v>80680</v>
      </c>
      <c r="D59" s="342">
        <v>40315</v>
      </c>
      <c r="E59" s="342">
        <v>40365</v>
      </c>
      <c r="F59" s="343">
        <v>2.6</v>
      </c>
      <c r="G59" s="300">
        <v>99.876130310912927</v>
      </c>
      <c r="H59" s="344">
        <v>1.889270559709032</v>
      </c>
      <c r="I59" s="345">
        <v>2311.6999999999998</v>
      </c>
      <c r="J59" s="301"/>
      <c r="K59" s="302"/>
      <c r="L59" s="274"/>
    </row>
    <row r="60" spans="1:12" s="266" customFormat="1" ht="20.25" customHeight="1">
      <c r="A60" s="272">
        <v>22</v>
      </c>
      <c r="B60" s="342">
        <v>31787</v>
      </c>
      <c r="C60" s="342">
        <v>81568</v>
      </c>
      <c r="D60" s="342">
        <v>40773</v>
      </c>
      <c r="E60" s="342">
        <v>40795</v>
      </c>
      <c r="F60" s="343">
        <v>2.6</v>
      </c>
      <c r="G60" s="300">
        <v>99.946071822527273</v>
      </c>
      <c r="H60" s="344">
        <v>1.1006445215666831</v>
      </c>
      <c r="I60" s="345">
        <v>2337.1999999999998</v>
      </c>
      <c r="J60" s="301"/>
      <c r="K60" s="302"/>
      <c r="L60" s="274"/>
    </row>
    <row r="61" spans="1:12" s="266" customFormat="1" ht="20.25" customHeight="1">
      <c r="A61" s="272">
        <v>23</v>
      </c>
      <c r="B61" s="342">
        <v>32294</v>
      </c>
      <c r="C61" s="342">
        <v>82701</v>
      </c>
      <c r="D61" s="342">
        <v>41299</v>
      </c>
      <c r="E61" s="342">
        <v>41402</v>
      </c>
      <c r="F61" s="343">
        <v>2.6</v>
      </c>
      <c r="G61" s="300">
        <v>99.751219747838277</v>
      </c>
      <c r="H61" s="344">
        <v>1.3890251078854454</v>
      </c>
      <c r="I61" s="345">
        <v>2369.6999999999998</v>
      </c>
      <c r="J61" s="301"/>
      <c r="K61" s="302"/>
      <c r="L61" s="274"/>
    </row>
    <row r="62" spans="1:12" s="266" customFormat="1" ht="20.25" customHeight="1">
      <c r="A62" s="272">
        <v>24</v>
      </c>
      <c r="B62" s="342">
        <v>33051</v>
      </c>
      <c r="C62" s="342">
        <v>84317</v>
      </c>
      <c r="D62" s="342">
        <v>42081</v>
      </c>
      <c r="E62" s="342">
        <v>42236</v>
      </c>
      <c r="F62" s="343">
        <v>2.6</v>
      </c>
      <c r="G62" s="300">
        <v>99.63301449000852</v>
      </c>
      <c r="H62" s="344">
        <v>1.9540271580754769</v>
      </c>
      <c r="I62" s="345">
        <v>2416</v>
      </c>
      <c r="J62" s="841"/>
      <c r="K62" s="302"/>
      <c r="L62" s="274"/>
    </row>
    <row r="63" spans="1:12" s="266" customFormat="1" ht="20.25" customHeight="1">
      <c r="A63" s="272">
        <v>25</v>
      </c>
      <c r="B63" s="342">
        <v>33368</v>
      </c>
      <c r="C63" s="342">
        <v>85365</v>
      </c>
      <c r="D63" s="342">
        <v>42560</v>
      </c>
      <c r="E63" s="342">
        <v>42805</v>
      </c>
      <c r="F63" s="343">
        <v>2.6</v>
      </c>
      <c r="G63" s="300">
        <v>99.42763695829926</v>
      </c>
      <c r="H63" s="344">
        <v>1.2429284723128196</v>
      </c>
      <c r="I63" s="345">
        <v>2446</v>
      </c>
      <c r="J63" s="301"/>
      <c r="K63" s="302"/>
      <c r="L63" s="274"/>
    </row>
    <row r="64" spans="1:12" s="266" customFormat="1" ht="20.25" customHeight="1">
      <c r="A64" s="272">
        <v>26</v>
      </c>
      <c r="B64" s="342">
        <v>33778</v>
      </c>
      <c r="C64" s="342">
        <v>86099</v>
      </c>
      <c r="D64" s="342">
        <v>42935</v>
      </c>
      <c r="E64" s="342">
        <v>43164</v>
      </c>
      <c r="F64" s="343">
        <v>2.5</v>
      </c>
      <c r="G64" s="300">
        <v>99.46946529515337</v>
      </c>
      <c r="H64" s="344">
        <v>0.85983716980026947</v>
      </c>
      <c r="I64" s="345">
        <v>2467</v>
      </c>
      <c r="J64" s="301"/>
      <c r="K64" s="302"/>
      <c r="L64" s="274"/>
    </row>
    <row r="65" spans="1:12" s="443" customFormat="1" ht="20.25" customHeight="1">
      <c r="A65" s="427">
        <v>27</v>
      </c>
      <c r="B65" s="630">
        <v>34444</v>
      </c>
      <c r="C65" s="630">
        <v>87084</v>
      </c>
      <c r="D65" s="630">
        <v>43431</v>
      </c>
      <c r="E65" s="630">
        <v>43653</v>
      </c>
      <c r="F65" s="635">
        <v>2.5</v>
      </c>
      <c r="G65" s="636">
        <v>99.491443887018079</v>
      </c>
      <c r="H65" s="637">
        <v>1.1440318702888534</v>
      </c>
      <c r="I65" s="345">
        <v>2495.1999999999998</v>
      </c>
      <c r="J65" s="842"/>
      <c r="K65" s="390"/>
      <c r="L65" s="302"/>
    </row>
    <row r="66" spans="1:12" s="443" customFormat="1" ht="20.25" customHeight="1">
      <c r="A66" s="427">
        <v>28</v>
      </c>
      <c r="B66" s="630">
        <v>35043</v>
      </c>
      <c r="C66" s="630">
        <v>88256</v>
      </c>
      <c r="D66" s="630">
        <v>44022</v>
      </c>
      <c r="E66" s="630">
        <v>44234</v>
      </c>
      <c r="F66" s="635">
        <v>2.5</v>
      </c>
      <c r="G66" s="636">
        <v>100</v>
      </c>
      <c r="H66" s="637">
        <v>1.3</v>
      </c>
      <c r="I66" s="345">
        <v>2528.1</v>
      </c>
      <c r="J66" s="389"/>
      <c r="K66" s="390"/>
      <c r="L66" s="302"/>
    </row>
    <row r="67" spans="1:12" s="443" customFormat="1" ht="20.25" customHeight="1">
      <c r="A67" s="427">
        <v>29</v>
      </c>
      <c r="B67" s="630">
        <v>35692</v>
      </c>
      <c r="C67" s="630">
        <v>89202</v>
      </c>
      <c r="D67" s="630">
        <v>44446</v>
      </c>
      <c r="E67" s="630">
        <v>44756</v>
      </c>
      <c r="F67" s="635">
        <v>2.5</v>
      </c>
      <c r="G67" s="636">
        <v>99</v>
      </c>
      <c r="H67" s="637">
        <v>1.1000000000000001</v>
      </c>
      <c r="I67" s="345">
        <v>2555.1999999999998</v>
      </c>
      <c r="J67" s="389"/>
      <c r="K67" s="390"/>
      <c r="L67" s="302"/>
    </row>
    <row r="68" spans="1:12" s="443" customFormat="1" ht="20.25" customHeight="1">
      <c r="A68" s="427">
        <v>30</v>
      </c>
      <c r="B68" s="630">
        <v>36409</v>
      </c>
      <c r="C68" s="630">
        <v>90154</v>
      </c>
      <c r="D68" s="630">
        <v>44887</v>
      </c>
      <c r="E68" s="630">
        <v>45267</v>
      </c>
      <c r="F68" s="635">
        <v>2.5</v>
      </c>
      <c r="G68" s="636">
        <v>99.160536373075317</v>
      </c>
      <c r="H68" s="637">
        <v>1.1000000000000001</v>
      </c>
      <c r="I68" s="345">
        <v>2582.5</v>
      </c>
      <c r="J68" s="389"/>
      <c r="K68" s="390"/>
      <c r="L68" s="302"/>
    </row>
    <row r="69" spans="1:12" s="443" customFormat="1" ht="20.25" customHeight="1">
      <c r="A69" s="427">
        <v>31</v>
      </c>
      <c r="B69" s="630">
        <v>37042</v>
      </c>
      <c r="C69" s="630">
        <v>90974</v>
      </c>
      <c r="D69" s="630">
        <v>45282</v>
      </c>
      <c r="E69" s="630">
        <v>45692</v>
      </c>
      <c r="F69" s="635">
        <v>2.5</v>
      </c>
      <c r="G69" s="636">
        <v>99.102688000000001</v>
      </c>
      <c r="H69" s="637">
        <v>0.9</v>
      </c>
      <c r="I69" s="345">
        <v>2606</v>
      </c>
      <c r="J69" s="389"/>
      <c r="K69" s="390"/>
      <c r="L69" s="302"/>
    </row>
    <row r="70" spans="1:12" s="443" customFormat="1" ht="20.25" customHeight="1">
      <c r="A70" s="438">
        <v>2</v>
      </c>
      <c r="B70" s="439">
        <v>37560</v>
      </c>
      <c r="C70" s="439">
        <v>91652</v>
      </c>
      <c r="D70" s="439">
        <v>45613</v>
      </c>
      <c r="E70" s="439">
        <v>46039</v>
      </c>
      <c r="F70" s="440">
        <v>2.4</v>
      </c>
      <c r="G70" s="441">
        <v>99.074697538999999</v>
      </c>
      <c r="H70" s="442">
        <v>0.7</v>
      </c>
      <c r="I70" s="349">
        <v>2625.4</v>
      </c>
      <c r="J70" s="884"/>
      <c r="K70" s="390"/>
      <c r="L70" s="302"/>
    </row>
    <row r="71" spans="1:12" ht="24" customHeight="1">
      <c r="A71" s="306"/>
      <c r="B71" s="307"/>
      <c r="C71" s="307"/>
      <c r="D71" s="307"/>
      <c r="E71" s="307"/>
      <c r="F71" s="308"/>
      <c r="G71" s="309"/>
      <c r="I71" s="310" t="s">
        <v>949</v>
      </c>
    </row>
    <row r="72" spans="1:12" ht="24" customHeight="1">
      <c r="A72" s="951" t="s">
        <v>985</v>
      </c>
      <c r="B72" s="951"/>
      <c r="C72" s="951"/>
      <c r="D72" s="951"/>
      <c r="E72" s="951"/>
      <c r="F72" s="951"/>
      <c r="G72" s="951"/>
      <c r="H72" s="951"/>
      <c r="I72" s="951"/>
    </row>
    <row r="73" spans="1:12" ht="24" customHeight="1">
      <c r="A73" s="951" t="s">
        <v>986</v>
      </c>
      <c r="B73" s="951"/>
      <c r="C73" s="951"/>
      <c r="D73" s="951"/>
      <c r="E73" s="951"/>
      <c r="F73" s="951"/>
      <c r="G73" s="951"/>
      <c r="H73" s="951"/>
      <c r="I73" s="951"/>
    </row>
    <row r="74" spans="1:12" ht="24" customHeight="1">
      <c r="A74" s="264" t="s">
        <v>988</v>
      </c>
    </row>
    <row r="75" spans="1:12" ht="24" customHeight="1">
      <c r="A75" s="264" t="s">
        <v>987</v>
      </c>
    </row>
  </sheetData>
  <mergeCells count="12">
    <mergeCell ref="A72:I72"/>
    <mergeCell ref="A73:I73"/>
    <mergeCell ref="J4:J5"/>
    <mergeCell ref="L4:L5"/>
    <mergeCell ref="K4:K5"/>
    <mergeCell ref="A4:A5"/>
    <mergeCell ref="B4:B5"/>
    <mergeCell ref="C4:E4"/>
    <mergeCell ref="F4:F5"/>
    <mergeCell ref="G4:G5"/>
    <mergeCell ref="I4:I5"/>
    <mergeCell ref="H4:H5"/>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A1:L53"/>
  <sheetViews>
    <sheetView view="pageBreakPreview" zoomScaleNormal="100" zoomScaleSheetLayoutView="100" workbookViewId="0">
      <selection activeCell="E8" sqref="E8"/>
    </sheetView>
  </sheetViews>
  <sheetFormatPr defaultRowHeight="13.5"/>
  <cols>
    <col min="1" max="1" width="12.625" style="447" customWidth="1"/>
    <col min="2" max="9" width="8.625" style="447" customWidth="1"/>
    <col min="10" max="10" width="8.625" style="445" customWidth="1"/>
    <col min="11" max="11" width="22.25" style="447" customWidth="1"/>
    <col min="12" max="12" width="5" style="814" customWidth="1"/>
    <col min="13" max="16384" width="9" style="447"/>
  </cols>
  <sheetData>
    <row r="1" spans="1:12" s="445" customFormat="1" ht="28.5" customHeight="1">
      <c r="A1" s="444" t="s">
        <v>1011</v>
      </c>
      <c r="L1" s="813"/>
    </row>
    <row r="2" spans="1:12" s="445" customFormat="1" ht="17.25" customHeight="1">
      <c r="I2" s="446"/>
      <c r="J2" s="446" t="s">
        <v>951</v>
      </c>
      <c r="L2" s="813"/>
    </row>
    <row r="3" spans="1:12" ht="4.5" customHeight="1"/>
    <row r="4" spans="1:12" ht="30" customHeight="1">
      <c r="A4" s="1015" t="s">
        <v>84</v>
      </c>
      <c r="B4" s="1017" t="s">
        <v>1212</v>
      </c>
      <c r="C4" s="1019" t="s">
        <v>1130</v>
      </c>
      <c r="D4" s="1020"/>
      <c r="E4" s="1020"/>
      <c r="F4" s="1017" t="s">
        <v>1212</v>
      </c>
      <c r="G4" s="1019" t="s">
        <v>1182</v>
      </c>
      <c r="H4" s="1020"/>
      <c r="I4" s="1020"/>
      <c r="J4" s="1014" t="s">
        <v>86</v>
      </c>
    </row>
    <row r="5" spans="1:12" ht="30" customHeight="1">
      <c r="A5" s="1016"/>
      <c r="B5" s="1018"/>
      <c r="C5" s="912" t="s">
        <v>87</v>
      </c>
      <c r="D5" s="912" t="s">
        <v>88</v>
      </c>
      <c r="E5" s="913" t="s">
        <v>89</v>
      </c>
      <c r="F5" s="1018"/>
      <c r="G5" s="912" t="s">
        <v>87</v>
      </c>
      <c r="H5" s="912" t="s">
        <v>88</v>
      </c>
      <c r="I5" s="913" t="s">
        <v>89</v>
      </c>
      <c r="J5" s="1014"/>
    </row>
    <row r="6" spans="1:12" ht="23.25" customHeight="1">
      <c r="A6" s="448" t="s">
        <v>87</v>
      </c>
      <c r="B6" s="449">
        <v>37042</v>
      </c>
      <c r="C6" s="450">
        <v>90974</v>
      </c>
      <c r="D6" s="449">
        <v>45282</v>
      </c>
      <c r="E6" s="450">
        <v>45692</v>
      </c>
      <c r="F6" s="449">
        <v>37560</v>
      </c>
      <c r="G6" s="450">
        <v>91652</v>
      </c>
      <c r="H6" s="449">
        <v>45613</v>
      </c>
      <c r="I6" s="450">
        <v>46039</v>
      </c>
      <c r="J6" s="638">
        <v>0.7</v>
      </c>
      <c r="K6" s="680"/>
      <c r="L6" s="815"/>
    </row>
    <row r="7" spans="1:12" ht="23.25" customHeight="1">
      <c r="A7" s="451" t="s">
        <v>90</v>
      </c>
      <c r="B7" s="449">
        <v>1506</v>
      </c>
      <c r="C7" s="450">
        <v>3852</v>
      </c>
      <c r="D7" s="449">
        <v>1938</v>
      </c>
      <c r="E7" s="450">
        <v>1914</v>
      </c>
      <c r="F7" s="449">
        <v>1594</v>
      </c>
      <c r="G7" s="450">
        <v>4091</v>
      </c>
      <c r="H7" s="449">
        <v>2042</v>
      </c>
      <c r="I7" s="450">
        <v>2049</v>
      </c>
      <c r="J7" s="639">
        <v>6.2045690550363446</v>
      </c>
      <c r="L7" s="815"/>
    </row>
    <row r="8" spans="1:12" ht="23.25" customHeight="1">
      <c r="A8" s="451" t="s">
        <v>91</v>
      </c>
      <c r="B8" s="449">
        <v>2136</v>
      </c>
      <c r="C8" s="450">
        <v>5082</v>
      </c>
      <c r="D8" s="449">
        <v>2615</v>
      </c>
      <c r="E8" s="450">
        <v>2467</v>
      </c>
      <c r="F8" s="449">
        <v>2202</v>
      </c>
      <c r="G8" s="450">
        <v>5153</v>
      </c>
      <c r="H8" s="449">
        <v>2636</v>
      </c>
      <c r="I8" s="450">
        <v>2517</v>
      </c>
      <c r="J8" s="639">
        <v>1.3970877607241243</v>
      </c>
      <c r="L8" s="815"/>
    </row>
    <row r="9" spans="1:12" ht="23.25" customHeight="1">
      <c r="A9" s="451" t="s">
        <v>92</v>
      </c>
      <c r="B9" s="449">
        <v>882</v>
      </c>
      <c r="C9" s="450">
        <v>2085</v>
      </c>
      <c r="D9" s="449">
        <v>1034</v>
      </c>
      <c r="E9" s="450">
        <v>1051</v>
      </c>
      <c r="F9" s="449">
        <v>909</v>
      </c>
      <c r="G9" s="450">
        <v>2133</v>
      </c>
      <c r="H9" s="449">
        <v>1061</v>
      </c>
      <c r="I9" s="450">
        <v>1072</v>
      </c>
      <c r="J9" s="639">
        <v>2.3021582733812949</v>
      </c>
      <c r="L9" s="815"/>
    </row>
    <row r="10" spans="1:12" ht="23.25" customHeight="1">
      <c r="A10" s="451" t="s">
        <v>93</v>
      </c>
      <c r="B10" s="449">
        <v>147</v>
      </c>
      <c r="C10" s="450">
        <v>353</v>
      </c>
      <c r="D10" s="449">
        <v>180</v>
      </c>
      <c r="E10" s="450">
        <v>173</v>
      </c>
      <c r="F10" s="449">
        <v>150</v>
      </c>
      <c r="G10" s="450">
        <v>351</v>
      </c>
      <c r="H10" s="449">
        <v>177</v>
      </c>
      <c r="I10" s="450">
        <v>174</v>
      </c>
      <c r="J10" s="639">
        <v>-0.56657223796033995</v>
      </c>
      <c r="L10" s="815"/>
    </row>
    <row r="11" spans="1:12" ht="23.25" customHeight="1">
      <c r="A11" s="451" t="s">
        <v>94</v>
      </c>
      <c r="B11" s="449">
        <v>151</v>
      </c>
      <c r="C11" s="450">
        <v>363</v>
      </c>
      <c r="D11" s="449">
        <v>168</v>
      </c>
      <c r="E11" s="450">
        <v>195</v>
      </c>
      <c r="F11" s="449">
        <v>155</v>
      </c>
      <c r="G11" s="450">
        <v>365</v>
      </c>
      <c r="H11" s="449">
        <v>170</v>
      </c>
      <c r="I11" s="450">
        <v>195</v>
      </c>
      <c r="J11" s="639">
        <v>0.55096418732782371</v>
      </c>
      <c r="L11" s="815"/>
    </row>
    <row r="12" spans="1:12" ht="23.25" customHeight="1">
      <c r="A12" s="451" t="s">
        <v>95</v>
      </c>
      <c r="B12" s="449">
        <v>1105</v>
      </c>
      <c r="C12" s="450">
        <v>2785</v>
      </c>
      <c r="D12" s="449">
        <v>1415</v>
      </c>
      <c r="E12" s="450">
        <v>1370</v>
      </c>
      <c r="F12" s="449">
        <v>1110</v>
      </c>
      <c r="G12" s="450">
        <v>2798</v>
      </c>
      <c r="H12" s="449">
        <v>1424</v>
      </c>
      <c r="I12" s="450">
        <v>1374</v>
      </c>
      <c r="J12" s="639">
        <v>0.46678635547576297</v>
      </c>
      <c r="L12" s="815"/>
    </row>
    <row r="13" spans="1:12" ht="23.25" customHeight="1">
      <c r="A13" s="451" t="s">
        <v>96</v>
      </c>
      <c r="B13" s="449">
        <v>702</v>
      </c>
      <c r="C13" s="450">
        <v>1809</v>
      </c>
      <c r="D13" s="449">
        <v>897</v>
      </c>
      <c r="E13" s="450">
        <v>912</v>
      </c>
      <c r="F13" s="449">
        <v>713</v>
      </c>
      <c r="G13" s="450">
        <v>1822</v>
      </c>
      <c r="H13" s="449">
        <v>900</v>
      </c>
      <c r="I13" s="450">
        <v>922</v>
      </c>
      <c r="J13" s="639">
        <v>0.71862907683803212</v>
      </c>
      <c r="L13" s="815"/>
    </row>
    <row r="14" spans="1:12" ht="23.25" customHeight="1">
      <c r="A14" s="451" t="s">
        <v>97</v>
      </c>
      <c r="B14" s="449">
        <v>1674</v>
      </c>
      <c r="C14" s="450">
        <v>4008</v>
      </c>
      <c r="D14" s="449">
        <v>1917</v>
      </c>
      <c r="E14" s="450">
        <v>2091</v>
      </c>
      <c r="F14" s="449">
        <v>1697</v>
      </c>
      <c r="G14" s="450">
        <v>3997</v>
      </c>
      <c r="H14" s="449">
        <v>1903</v>
      </c>
      <c r="I14" s="450">
        <v>2094</v>
      </c>
      <c r="J14" s="639">
        <v>-0.27445109780439125</v>
      </c>
      <c r="L14" s="815"/>
    </row>
    <row r="15" spans="1:12" ht="23.25" customHeight="1">
      <c r="A15" s="451" t="s">
        <v>98</v>
      </c>
      <c r="B15" s="449">
        <v>592</v>
      </c>
      <c r="C15" s="450">
        <v>1014</v>
      </c>
      <c r="D15" s="449">
        <v>620</v>
      </c>
      <c r="E15" s="450">
        <v>394</v>
      </c>
      <c r="F15" s="449">
        <v>624</v>
      </c>
      <c r="G15" s="450">
        <v>1065</v>
      </c>
      <c r="H15" s="449">
        <v>649</v>
      </c>
      <c r="I15" s="450">
        <v>416</v>
      </c>
      <c r="J15" s="639">
        <v>5.0295857988165684</v>
      </c>
      <c r="L15" s="815"/>
    </row>
    <row r="16" spans="1:12" ht="23.25" customHeight="1">
      <c r="A16" s="451" t="s">
        <v>99</v>
      </c>
      <c r="B16" s="449">
        <v>610</v>
      </c>
      <c r="C16" s="450">
        <v>1558</v>
      </c>
      <c r="D16" s="449">
        <v>745</v>
      </c>
      <c r="E16" s="450">
        <v>813</v>
      </c>
      <c r="F16" s="449">
        <v>613</v>
      </c>
      <c r="G16" s="450">
        <v>1557</v>
      </c>
      <c r="H16" s="449">
        <v>746</v>
      </c>
      <c r="I16" s="450">
        <v>811</v>
      </c>
      <c r="J16" s="639">
        <v>-6.4184852374839535E-2</v>
      </c>
      <c r="L16" s="815"/>
    </row>
    <row r="17" spans="1:12" ht="23.25" customHeight="1">
      <c r="A17" s="451" t="s">
        <v>100</v>
      </c>
      <c r="B17" s="449">
        <v>281</v>
      </c>
      <c r="C17" s="450">
        <v>674</v>
      </c>
      <c r="D17" s="449">
        <v>332</v>
      </c>
      <c r="E17" s="450">
        <v>342</v>
      </c>
      <c r="F17" s="449">
        <v>289</v>
      </c>
      <c r="G17" s="450">
        <v>685</v>
      </c>
      <c r="H17" s="449">
        <v>336</v>
      </c>
      <c r="I17" s="450">
        <v>349</v>
      </c>
      <c r="J17" s="639">
        <v>1.6320474777448073</v>
      </c>
      <c r="L17" s="815"/>
    </row>
    <row r="18" spans="1:12" ht="23.25" customHeight="1">
      <c r="A18" s="451" t="s">
        <v>101</v>
      </c>
      <c r="B18" s="449">
        <v>3864</v>
      </c>
      <c r="C18" s="450">
        <v>9678</v>
      </c>
      <c r="D18" s="449">
        <v>4698</v>
      </c>
      <c r="E18" s="450">
        <v>4980</v>
      </c>
      <c r="F18" s="449">
        <v>3878</v>
      </c>
      <c r="G18" s="450">
        <v>9743</v>
      </c>
      <c r="H18" s="449">
        <v>4717</v>
      </c>
      <c r="I18" s="450">
        <v>5026</v>
      </c>
      <c r="J18" s="639">
        <v>0.67162636908452167</v>
      </c>
      <c r="L18" s="815"/>
    </row>
    <row r="19" spans="1:12" ht="23.25" customHeight="1">
      <c r="A19" s="451" t="s">
        <v>102</v>
      </c>
      <c r="B19" s="449">
        <v>425</v>
      </c>
      <c r="C19" s="450">
        <v>1046</v>
      </c>
      <c r="D19" s="449">
        <v>505</v>
      </c>
      <c r="E19" s="450">
        <v>541</v>
      </c>
      <c r="F19" s="449">
        <v>437</v>
      </c>
      <c r="G19" s="450">
        <v>1053</v>
      </c>
      <c r="H19" s="449">
        <v>510</v>
      </c>
      <c r="I19" s="450">
        <v>543</v>
      </c>
      <c r="J19" s="639">
        <v>0.6692160611854685</v>
      </c>
      <c r="L19" s="815"/>
    </row>
    <row r="20" spans="1:12" ht="23.25" customHeight="1">
      <c r="A20" s="451" t="s">
        <v>103</v>
      </c>
      <c r="B20" s="449">
        <v>493</v>
      </c>
      <c r="C20" s="450">
        <v>984</v>
      </c>
      <c r="D20" s="449">
        <v>529</v>
      </c>
      <c r="E20" s="450">
        <v>455</v>
      </c>
      <c r="F20" s="449">
        <v>484</v>
      </c>
      <c r="G20" s="450">
        <v>974</v>
      </c>
      <c r="H20" s="449">
        <v>530</v>
      </c>
      <c r="I20" s="450">
        <v>444</v>
      </c>
      <c r="J20" s="639">
        <v>-1.0162601626016259</v>
      </c>
      <c r="L20" s="815"/>
    </row>
    <row r="21" spans="1:12" ht="23.25" customHeight="1">
      <c r="A21" s="451" t="s">
        <v>104</v>
      </c>
      <c r="B21" s="449">
        <v>754</v>
      </c>
      <c r="C21" s="450">
        <v>1893</v>
      </c>
      <c r="D21" s="449">
        <v>907</v>
      </c>
      <c r="E21" s="450">
        <v>986</v>
      </c>
      <c r="F21" s="449">
        <v>774</v>
      </c>
      <c r="G21" s="450">
        <v>1905</v>
      </c>
      <c r="H21" s="449">
        <v>919</v>
      </c>
      <c r="I21" s="450">
        <v>986</v>
      </c>
      <c r="J21" s="639">
        <v>0.6339144215530903</v>
      </c>
      <c r="L21" s="815"/>
    </row>
    <row r="22" spans="1:12" ht="23.25" customHeight="1">
      <c r="A22" s="451" t="s">
        <v>105</v>
      </c>
      <c r="B22" s="449">
        <v>1572</v>
      </c>
      <c r="C22" s="450">
        <v>3966</v>
      </c>
      <c r="D22" s="449">
        <v>1930</v>
      </c>
      <c r="E22" s="450">
        <v>2036</v>
      </c>
      <c r="F22" s="449">
        <v>1572</v>
      </c>
      <c r="G22" s="450">
        <v>3932</v>
      </c>
      <c r="H22" s="449">
        <v>1923</v>
      </c>
      <c r="I22" s="450">
        <v>2009</v>
      </c>
      <c r="J22" s="639">
        <v>-0.85728693898134145</v>
      </c>
      <c r="L22" s="815"/>
    </row>
    <row r="23" spans="1:12" ht="23.25" customHeight="1">
      <c r="A23" s="451" t="s">
        <v>106</v>
      </c>
      <c r="B23" s="449">
        <v>1229</v>
      </c>
      <c r="C23" s="450">
        <v>2784</v>
      </c>
      <c r="D23" s="449">
        <v>1394</v>
      </c>
      <c r="E23" s="450">
        <v>1390</v>
      </c>
      <c r="F23" s="449">
        <v>1248</v>
      </c>
      <c r="G23" s="450">
        <v>2822</v>
      </c>
      <c r="H23" s="449">
        <v>1392</v>
      </c>
      <c r="I23" s="450">
        <v>1430</v>
      </c>
      <c r="J23" s="639">
        <v>1.3649425287356323</v>
      </c>
      <c r="L23" s="815"/>
    </row>
    <row r="24" spans="1:12" ht="23.25" customHeight="1">
      <c r="A24" s="451" t="s">
        <v>107</v>
      </c>
      <c r="B24" s="449">
        <v>1574</v>
      </c>
      <c r="C24" s="450">
        <v>3896</v>
      </c>
      <c r="D24" s="449">
        <v>1877</v>
      </c>
      <c r="E24" s="450">
        <v>2019</v>
      </c>
      <c r="F24" s="449">
        <v>1589</v>
      </c>
      <c r="G24" s="450">
        <v>3918</v>
      </c>
      <c r="H24" s="449">
        <v>1891</v>
      </c>
      <c r="I24" s="450">
        <v>2027</v>
      </c>
      <c r="J24" s="639">
        <v>0.56468172484599588</v>
      </c>
      <c r="L24" s="815"/>
    </row>
    <row r="25" spans="1:12" ht="23.25" customHeight="1">
      <c r="A25" s="451" t="s">
        <v>108</v>
      </c>
      <c r="B25" s="449">
        <v>2666</v>
      </c>
      <c r="C25" s="450">
        <v>6859</v>
      </c>
      <c r="D25" s="449">
        <v>3327</v>
      </c>
      <c r="E25" s="450">
        <v>3532</v>
      </c>
      <c r="F25" s="449">
        <v>2680</v>
      </c>
      <c r="G25" s="450">
        <v>6786</v>
      </c>
      <c r="H25" s="449">
        <v>3294</v>
      </c>
      <c r="I25" s="450">
        <v>3492</v>
      </c>
      <c r="J25" s="639">
        <v>-1.0642950867473393</v>
      </c>
      <c r="L25" s="815"/>
    </row>
    <row r="26" spans="1:12" ht="23.25" customHeight="1">
      <c r="A26" s="451" t="s">
        <v>109</v>
      </c>
      <c r="B26" s="449">
        <v>1846</v>
      </c>
      <c r="C26" s="450">
        <v>4113</v>
      </c>
      <c r="D26" s="449">
        <v>2113</v>
      </c>
      <c r="E26" s="450">
        <v>2000</v>
      </c>
      <c r="F26" s="449">
        <v>1837</v>
      </c>
      <c r="G26" s="450">
        <v>4060</v>
      </c>
      <c r="H26" s="449">
        <v>2101</v>
      </c>
      <c r="I26" s="450">
        <v>1959</v>
      </c>
      <c r="J26" s="639">
        <v>-1.2885971310478967</v>
      </c>
      <c r="L26" s="815"/>
    </row>
    <row r="27" spans="1:12" ht="23.25" customHeight="1">
      <c r="A27" s="451" t="s">
        <v>110</v>
      </c>
      <c r="B27" s="449">
        <v>2346</v>
      </c>
      <c r="C27" s="450">
        <v>6115</v>
      </c>
      <c r="D27" s="449">
        <v>3016</v>
      </c>
      <c r="E27" s="450">
        <v>3099</v>
      </c>
      <c r="F27" s="449">
        <v>2361</v>
      </c>
      <c r="G27" s="450">
        <v>6092</v>
      </c>
      <c r="H27" s="449">
        <v>3005</v>
      </c>
      <c r="I27" s="450">
        <v>3087</v>
      </c>
      <c r="J27" s="639">
        <v>-0.3761242845461979</v>
      </c>
      <c r="L27" s="815"/>
    </row>
    <row r="28" spans="1:12" ht="23.25" customHeight="1">
      <c r="A28" s="451" t="s">
        <v>111</v>
      </c>
      <c r="B28" s="449">
        <v>2961</v>
      </c>
      <c r="C28" s="450">
        <v>7694</v>
      </c>
      <c r="D28" s="449">
        <v>3776</v>
      </c>
      <c r="E28" s="450">
        <v>3918</v>
      </c>
      <c r="F28" s="449">
        <v>3004</v>
      </c>
      <c r="G28" s="450">
        <v>7680</v>
      </c>
      <c r="H28" s="449">
        <v>3752</v>
      </c>
      <c r="I28" s="450">
        <v>3928</v>
      </c>
      <c r="J28" s="639">
        <v>-0.18195996880686249</v>
      </c>
      <c r="L28" s="815"/>
    </row>
    <row r="29" spans="1:12" ht="23.25" customHeight="1">
      <c r="A29" s="451" t="s">
        <v>112</v>
      </c>
      <c r="B29" s="449">
        <v>2045</v>
      </c>
      <c r="C29" s="450">
        <v>5190</v>
      </c>
      <c r="D29" s="449">
        <v>2590</v>
      </c>
      <c r="E29" s="450">
        <v>2600</v>
      </c>
      <c r="F29" s="449">
        <v>2073</v>
      </c>
      <c r="G29" s="450">
        <v>5238</v>
      </c>
      <c r="H29" s="449">
        <v>2615</v>
      </c>
      <c r="I29" s="450">
        <v>2623</v>
      </c>
      <c r="J29" s="639">
        <v>0.92485549132947986</v>
      </c>
      <c r="L29" s="815"/>
    </row>
    <row r="30" spans="1:12" ht="23.25" customHeight="1">
      <c r="A30" s="451" t="s">
        <v>113</v>
      </c>
      <c r="B30" s="449">
        <v>744</v>
      </c>
      <c r="C30" s="450">
        <v>2009</v>
      </c>
      <c r="D30" s="449">
        <v>998</v>
      </c>
      <c r="E30" s="450">
        <v>1011</v>
      </c>
      <c r="F30" s="449">
        <v>772</v>
      </c>
      <c r="G30" s="450">
        <v>2066</v>
      </c>
      <c r="H30" s="449">
        <v>1022</v>
      </c>
      <c r="I30" s="450">
        <v>1044</v>
      </c>
      <c r="J30" s="639">
        <v>2.8372324539571925</v>
      </c>
      <c r="L30" s="815"/>
    </row>
    <row r="31" spans="1:12" ht="23.25" customHeight="1">
      <c r="A31" s="451" t="s">
        <v>114</v>
      </c>
      <c r="B31" s="449">
        <v>1034</v>
      </c>
      <c r="C31" s="450">
        <v>2263</v>
      </c>
      <c r="D31" s="449">
        <v>1232</v>
      </c>
      <c r="E31" s="450">
        <v>1031</v>
      </c>
      <c r="F31" s="449">
        <v>1054</v>
      </c>
      <c r="G31" s="450">
        <v>2323</v>
      </c>
      <c r="H31" s="449">
        <v>1257</v>
      </c>
      <c r="I31" s="450">
        <v>1066</v>
      </c>
      <c r="J31" s="639">
        <v>2.6513477684489617</v>
      </c>
      <c r="L31" s="815"/>
    </row>
    <row r="32" spans="1:12" ht="23.25" customHeight="1">
      <c r="A32" s="451" t="s">
        <v>115</v>
      </c>
      <c r="B32" s="449">
        <v>1801</v>
      </c>
      <c r="C32" s="450">
        <v>4454</v>
      </c>
      <c r="D32" s="449">
        <v>2219</v>
      </c>
      <c r="E32" s="450">
        <v>2235</v>
      </c>
      <c r="F32" s="449">
        <v>1803</v>
      </c>
      <c r="G32" s="450">
        <v>4524</v>
      </c>
      <c r="H32" s="449">
        <v>2260</v>
      </c>
      <c r="I32" s="450">
        <v>2264</v>
      </c>
      <c r="J32" s="639">
        <v>1.5716210148181409</v>
      </c>
      <c r="L32" s="815"/>
    </row>
    <row r="33" spans="1:12" ht="23.25" customHeight="1">
      <c r="A33" s="452" t="s">
        <v>1070</v>
      </c>
      <c r="B33" s="453">
        <v>1902</v>
      </c>
      <c r="C33" s="454">
        <v>4447</v>
      </c>
      <c r="D33" s="453">
        <v>2310</v>
      </c>
      <c r="E33" s="454">
        <v>2137</v>
      </c>
      <c r="F33" s="453">
        <v>1938</v>
      </c>
      <c r="G33" s="454">
        <v>4519</v>
      </c>
      <c r="H33" s="453">
        <v>2381</v>
      </c>
      <c r="I33" s="454">
        <v>2138</v>
      </c>
      <c r="J33" s="640">
        <v>1.6190690353046999</v>
      </c>
      <c r="L33" s="815"/>
    </row>
    <row r="34" spans="1:12" s="457" customFormat="1" ht="21" customHeight="1">
      <c r="A34" s="455" t="s">
        <v>984</v>
      </c>
      <c r="B34" s="456"/>
      <c r="C34" s="456"/>
      <c r="D34" s="456"/>
      <c r="E34" s="456"/>
      <c r="F34" s="456"/>
      <c r="G34" s="456"/>
      <c r="H34" s="456"/>
      <c r="J34" s="458" t="s">
        <v>950</v>
      </c>
      <c r="L34" s="814"/>
    </row>
    <row r="35" spans="1:12" s="457" customFormat="1" ht="24" customHeight="1">
      <c r="J35" s="445"/>
      <c r="L35" s="814"/>
    </row>
    <row r="36" spans="1:12" s="457" customFormat="1" ht="24" customHeight="1">
      <c r="J36" s="445"/>
      <c r="L36" s="814"/>
    </row>
    <row r="37" spans="1:12" s="457" customFormat="1" ht="24" customHeight="1">
      <c r="J37" s="445"/>
      <c r="L37" s="814"/>
    </row>
    <row r="38" spans="1:12" s="457" customFormat="1" ht="24" customHeight="1">
      <c r="J38" s="445"/>
      <c r="L38" s="814"/>
    </row>
    <row r="39" spans="1:12" s="457" customFormat="1" ht="24" customHeight="1">
      <c r="J39" s="445"/>
      <c r="L39" s="814"/>
    </row>
    <row r="40" spans="1:12" s="457" customFormat="1" ht="24" customHeight="1">
      <c r="J40" s="445"/>
      <c r="L40" s="814"/>
    </row>
    <row r="41" spans="1:12" s="457" customFormat="1" ht="24" customHeight="1">
      <c r="J41" s="445"/>
      <c r="L41" s="814"/>
    </row>
    <row r="42" spans="1:12" s="457" customFormat="1">
      <c r="J42" s="445"/>
      <c r="L42" s="814"/>
    </row>
    <row r="43" spans="1:12" s="457" customFormat="1">
      <c r="J43" s="445"/>
      <c r="L43" s="814"/>
    </row>
    <row r="44" spans="1:12" s="457" customFormat="1">
      <c r="J44" s="445"/>
      <c r="L44" s="814"/>
    </row>
    <row r="45" spans="1:12" s="457" customFormat="1">
      <c r="J45" s="445"/>
      <c r="L45" s="814"/>
    </row>
    <row r="46" spans="1:12" s="457" customFormat="1">
      <c r="J46" s="445"/>
      <c r="L46" s="814"/>
    </row>
    <row r="47" spans="1:12" s="457" customFormat="1">
      <c r="J47" s="445"/>
      <c r="L47" s="814"/>
    </row>
    <row r="48" spans="1:12" s="457" customFormat="1">
      <c r="J48" s="445"/>
      <c r="L48" s="814"/>
    </row>
    <row r="49" spans="10:12" s="457" customFormat="1">
      <c r="J49" s="445"/>
      <c r="L49" s="814"/>
    </row>
    <row r="50" spans="10:12" s="457" customFormat="1">
      <c r="J50" s="445"/>
      <c r="L50" s="814"/>
    </row>
    <row r="51" spans="10:12" s="457" customFormat="1">
      <c r="J51" s="445"/>
      <c r="L51" s="814"/>
    </row>
    <row r="52" spans="10:12" s="457" customFormat="1">
      <c r="J52" s="445"/>
      <c r="L52" s="814"/>
    </row>
    <row r="53" spans="10:12" s="457" customFormat="1">
      <c r="J53" s="445"/>
      <c r="L53" s="814"/>
    </row>
  </sheetData>
  <mergeCells count="6">
    <mergeCell ref="J4:J5"/>
    <mergeCell ref="A4:A5"/>
    <mergeCell ref="B4:B5"/>
    <mergeCell ref="C4:E4"/>
    <mergeCell ref="F4:F5"/>
    <mergeCell ref="G4:I4"/>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sheetPr>
  <dimension ref="A1:AX245"/>
  <sheetViews>
    <sheetView view="pageBreakPreview" topLeftCell="AD1" zoomScaleNormal="100" zoomScaleSheetLayoutView="100" workbookViewId="0">
      <pane ySplit="5" topLeftCell="A6" activePane="bottomLeft" state="frozen"/>
      <selection pane="bottomLeft" activeCell="AO13" sqref="AO13"/>
    </sheetView>
  </sheetViews>
  <sheetFormatPr defaultRowHeight="19.5" customHeight="1"/>
  <cols>
    <col min="1" max="1" width="9.125" style="466" customWidth="1"/>
    <col min="2" max="5" width="8.625" style="20" customWidth="1"/>
    <col min="6" max="6" width="9.125" style="20" customWidth="1"/>
    <col min="7" max="10" width="8.625" style="20" customWidth="1"/>
    <col min="11" max="11" width="9.125" style="466" customWidth="1"/>
    <col min="12" max="15" width="8.625" style="20" customWidth="1"/>
    <col min="16" max="16" width="9.125" style="20" customWidth="1"/>
    <col min="17" max="20" width="8.625" style="20" customWidth="1"/>
    <col min="21" max="21" width="9.125" style="466" customWidth="1"/>
    <col min="22" max="25" width="8.625" style="20" customWidth="1"/>
    <col min="26" max="26" width="9.125" style="20" customWidth="1"/>
    <col min="27" max="30" width="8.625" style="20" customWidth="1"/>
    <col min="31" max="16384" width="9" style="466"/>
  </cols>
  <sheetData>
    <row r="1" spans="1:50" s="459" customFormat="1" ht="19.5" customHeight="1">
      <c r="A1" s="444" t="s">
        <v>1007</v>
      </c>
      <c r="B1" s="445"/>
      <c r="C1" s="445"/>
      <c r="D1" s="445"/>
      <c r="E1" s="445"/>
      <c r="F1" s="445"/>
      <c r="G1" s="445"/>
      <c r="H1" s="445"/>
      <c r="I1" s="445"/>
      <c r="J1" s="445"/>
      <c r="K1" s="1023" t="s">
        <v>332</v>
      </c>
      <c r="L1" s="1023" t="s">
        <v>327</v>
      </c>
      <c r="M1" s="1023" t="s">
        <v>328</v>
      </c>
      <c r="N1" s="1023"/>
      <c r="O1" s="1023"/>
      <c r="P1" s="1023" t="s">
        <v>326</v>
      </c>
      <c r="Q1" s="1023" t="s">
        <v>327</v>
      </c>
      <c r="R1" s="1023" t="s">
        <v>328</v>
      </c>
      <c r="S1" s="1023"/>
      <c r="T1" s="1023"/>
      <c r="U1" s="1023" t="s">
        <v>332</v>
      </c>
      <c r="V1" s="1023" t="s">
        <v>327</v>
      </c>
      <c r="W1" s="1023" t="s">
        <v>328</v>
      </c>
      <c r="X1" s="1023"/>
      <c r="Y1" s="1023"/>
      <c r="Z1" s="1023" t="s">
        <v>326</v>
      </c>
      <c r="AA1" s="1023" t="s">
        <v>327</v>
      </c>
      <c r="AB1" s="1023" t="s">
        <v>328</v>
      </c>
      <c r="AC1" s="1023"/>
      <c r="AD1" s="1023"/>
      <c r="AE1" s="1023" t="s">
        <v>332</v>
      </c>
      <c r="AF1" s="1023" t="s">
        <v>327</v>
      </c>
      <c r="AG1" s="1023" t="s">
        <v>328</v>
      </c>
      <c r="AH1" s="1023"/>
      <c r="AI1" s="1023"/>
      <c r="AJ1" s="1023" t="s">
        <v>326</v>
      </c>
      <c r="AK1" s="1023" t="s">
        <v>327</v>
      </c>
      <c r="AL1" s="1023" t="s">
        <v>328</v>
      </c>
      <c r="AM1" s="1023"/>
      <c r="AN1" s="1023"/>
      <c r="AO1" s="1023" t="s">
        <v>332</v>
      </c>
      <c r="AP1" s="1023" t="s">
        <v>327</v>
      </c>
      <c r="AQ1" s="1023" t="s">
        <v>328</v>
      </c>
      <c r="AR1" s="1023"/>
      <c r="AS1" s="1023"/>
      <c r="AT1" s="1023" t="s">
        <v>326</v>
      </c>
      <c r="AU1" s="1023" t="s">
        <v>327</v>
      </c>
      <c r="AV1" s="1023" t="s">
        <v>328</v>
      </c>
      <c r="AW1" s="1023"/>
      <c r="AX1" s="1023"/>
    </row>
    <row r="2" spans="1:50" s="459" customFormat="1" ht="19.5" customHeight="1">
      <c r="A2" s="445"/>
      <c r="B2" s="445"/>
      <c r="C2" s="445"/>
      <c r="D2" s="445"/>
      <c r="E2" s="445"/>
      <c r="F2" s="445"/>
      <c r="G2" s="445"/>
      <c r="H2" s="445"/>
      <c r="I2" s="446"/>
      <c r="J2" s="446" t="s">
        <v>1207</v>
      </c>
      <c r="K2" s="1023"/>
      <c r="L2" s="1023"/>
      <c r="M2" s="914" t="s">
        <v>329</v>
      </c>
      <c r="N2" s="914" t="s">
        <v>330</v>
      </c>
      <c r="O2" s="914" t="s">
        <v>331</v>
      </c>
      <c r="P2" s="1023"/>
      <c r="Q2" s="1023"/>
      <c r="R2" s="914" t="s">
        <v>329</v>
      </c>
      <c r="S2" s="914" t="s">
        <v>330</v>
      </c>
      <c r="T2" s="914" t="s">
        <v>331</v>
      </c>
      <c r="U2" s="1023"/>
      <c r="V2" s="1023"/>
      <c r="W2" s="914" t="s">
        <v>329</v>
      </c>
      <c r="X2" s="914" t="s">
        <v>330</v>
      </c>
      <c r="Y2" s="914" t="s">
        <v>331</v>
      </c>
      <c r="Z2" s="1023"/>
      <c r="AA2" s="1023"/>
      <c r="AB2" s="914" t="s">
        <v>329</v>
      </c>
      <c r="AC2" s="914" t="s">
        <v>330</v>
      </c>
      <c r="AD2" s="914" t="s">
        <v>331</v>
      </c>
      <c r="AE2" s="1023"/>
      <c r="AF2" s="1023"/>
      <c r="AG2" s="914" t="s">
        <v>329</v>
      </c>
      <c r="AH2" s="914" t="s">
        <v>330</v>
      </c>
      <c r="AI2" s="914" t="s">
        <v>331</v>
      </c>
      <c r="AJ2" s="1023"/>
      <c r="AK2" s="1023"/>
      <c r="AL2" s="914" t="s">
        <v>329</v>
      </c>
      <c r="AM2" s="914" t="s">
        <v>330</v>
      </c>
      <c r="AN2" s="914" t="s">
        <v>331</v>
      </c>
      <c r="AO2" s="1023"/>
      <c r="AP2" s="1023"/>
      <c r="AQ2" s="914" t="s">
        <v>329</v>
      </c>
      <c r="AR2" s="914" t="s">
        <v>330</v>
      </c>
      <c r="AS2" s="914" t="s">
        <v>331</v>
      </c>
      <c r="AT2" s="1023"/>
      <c r="AU2" s="1023"/>
      <c r="AV2" s="914" t="s">
        <v>329</v>
      </c>
      <c r="AW2" s="914" t="s">
        <v>330</v>
      </c>
      <c r="AX2" s="914" t="s">
        <v>331</v>
      </c>
    </row>
    <row r="3" spans="1:50" ht="19.5" customHeight="1">
      <c r="A3" s="1023" t="s">
        <v>332</v>
      </c>
      <c r="B3" s="1023" t="s">
        <v>327</v>
      </c>
      <c r="C3" s="1023" t="s">
        <v>328</v>
      </c>
      <c r="D3" s="1023"/>
      <c r="E3" s="1023"/>
      <c r="F3" s="1023" t="s">
        <v>326</v>
      </c>
      <c r="G3" s="1023" t="s">
        <v>327</v>
      </c>
      <c r="H3" s="1023" t="s">
        <v>328</v>
      </c>
      <c r="I3" s="1023"/>
      <c r="J3" s="1023"/>
      <c r="K3" s="750" t="s">
        <v>140</v>
      </c>
      <c r="L3" s="460">
        <v>78</v>
      </c>
      <c r="M3" s="460">
        <v>200</v>
      </c>
      <c r="N3" s="460">
        <v>101</v>
      </c>
      <c r="O3" s="460">
        <v>99</v>
      </c>
      <c r="P3" s="461" t="s">
        <v>216</v>
      </c>
      <c r="Q3" s="460">
        <v>23</v>
      </c>
      <c r="R3" s="460">
        <v>42</v>
      </c>
      <c r="S3" s="460">
        <v>24</v>
      </c>
      <c r="T3" s="460">
        <v>18</v>
      </c>
      <c r="U3" s="460" t="s">
        <v>201</v>
      </c>
      <c r="V3" s="460">
        <v>12</v>
      </c>
      <c r="W3" s="460">
        <v>30</v>
      </c>
      <c r="X3" s="460">
        <v>13</v>
      </c>
      <c r="Y3" s="460">
        <v>17</v>
      </c>
      <c r="Z3" s="462" t="s">
        <v>267</v>
      </c>
      <c r="AA3" s="460">
        <v>362</v>
      </c>
      <c r="AB3" s="460">
        <v>951</v>
      </c>
      <c r="AC3" s="460">
        <v>443</v>
      </c>
      <c r="AD3" s="460">
        <v>508</v>
      </c>
      <c r="AE3" s="464" t="s">
        <v>251</v>
      </c>
      <c r="AF3" s="463">
        <v>484</v>
      </c>
      <c r="AG3" s="463">
        <v>974</v>
      </c>
      <c r="AH3" s="463">
        <v>530</v>
      </c>
      <c r="AI3" s="463">
        <v>444</v>
      </c>
      <c r="AJ3" s="460" t="s">
        <v>298</v>
      </c>
      <c r="AK3" s="460">
        <v>211</v>
      </c>
      <c r="AL3" s="460">
        <v>500</v>
      </c>
      <c r="AM3" s="460">
        <v>240</v>
      </c>
      <c r="AN3" s="460">
        <v>260</v>
      </c>
      <c r="AO3" s="773" t="s">
        <v>324</v>
      </c>
      <c r="AP3" s="770">
        <v>3004</v>
      </c>
      <c r="AQ3" s="771">
        <v>7680</v>
      </c>
      <c r="AR3" s="770">
        <v>3752</v>
      </c>
      <c r="AS3" s="770">
        <v>3928</v>
      </c>
      <c r="AT3" s="465" t="s">
        <v>1077</v>
      </c>
      <c r="AU3" s="463">
        <v>1938</v>
      </c>
      <c r="AV3" s="463">
        <v>4519</v>
      </c>
      <c r="AW3" s="463">
        <v>2381</v>
      </c>
      <c r="AX3" s="463">
        <v>2138</v>
      </c>
    </row>
    <row r="4" spans="1:50" ht="19.5" customHeight="1">
      <c r="A4" s="1023"/>
      <c r="B4" s="1023"/>
      <c r="C4" s="914" t="s">
        <v>329</v>
      </c>
      <c r="D4" s="914" t="s">
        <v>330</v>
      </c>
      <c r="E4" s="914" t="s">
        <v>331</v>
      </c>
      <c r="F4" s="1023"/>
      <c r="G4" s="1023"/>
      <c r="H4" s="914" t="s">
        <v>329</v>
      </c>
      <c r="I4" s="914" t="s">
        <v>330</v>
      </c>
      <c r="J4" s="914" t="s">
        <v>331</v>
      </c>
      <c r="K4" s="750" t="s">
        <v>159</v>
      </c>
      <c r="L4" s="460">
        <v>4</v>
      </c>
      <c r="M4" s="460">
        <v>7</v>
      </c>
      <c r="N4" s="460">
        <v>1</v>
      </c>
      <c r="O4" s="460">
        <v>6</v>
      </c>
      <c r="P4" s="461" t="s">
        <v>152</v>
      </c>
      <c r="Q4" s="460">
        <v>26</v>
      </c>
      <c r="R4" s="460">
        <v>66</v>
      </c>
      <c r="S4" s="460">
        <v>33</v>
      </c>
      <c r="T4" s="460">
        <v>33</v>
      </c>
      <c r="U4" s="460" t="s">
        <v>203</v>
      </c>
      <c r="V4" s="460">
        <v>20</v>
      </c>
      <c r="W4" s="460">
        <v>56</v>
      </c>
      <c r="X4" s="460">
        <v>28</v>
      </c>
      <c r="Y4" s="460">
        <v>28</v>
      </c>
      <c r="Z4" s="462" t="s">
        <v>269</v>
      </c>
      <c r="AA4" s="460">
        <v>78</v>
      </c>
      <c r="AB4" s="460">
        <v>191</v>
      </c>
      <c r="AC4" s="460">
        <v>93</v>
      </c>
      <c r="AD4" s="460">
        <v>98</v>
      </c>
      <c r="AE4" s="461" t="s">
        <v>118</v>
      </c>
      <c r="AF4" s="460">
        <v>5</v>
      </c>
      <c r="AG4" s="460">
        <v>10</v>
      </c>
      <c r="AH4" s="460">
        <v>4</v>
      </c>
      <c r="AI4" s="460">
        <v>6</v>
      </c>
      <c r="AJ4" s="460" t="s">
        <v>302</v>
      </c>
      <c r="AK4" s="460">
        <v>224</v>
      </c>
      <c r="AL4" s="460">
        <v>504</v>
      </c>
      <c r="AM4" s="460">
        <v>244</v>
      </c>
      <c r="AN4" s="460">
        <v>260</v>
      </c>
      <c r="AO4" s="807" t="s">
        <v>294</v>
      </c>
      <c r="AP4" s="460">
        <v>428</v>
      </c>
      <c r="AQ4" s="460">
        <v>1027</v>
      </c>
      <c r="AR4" s="460">
        <v>507</v>
      </c>
      <c r="AS4" s="460">
        <v>520</v>
      </c>
      <c r="AT4" s="467" t="s">
        <v>294</v>
      </c>
      <c r="AU4" s="460">
        <v>564</v>
      </c>
      <c r="AV4" s="460">
        <v>1015</v>
      </c>
      <c r="AW4" s="460">
        <v>590</v>
      </c>
      <c r="AX4" s="460">
        <v>425</v>
      </c>
    </row>
    <row r="5" spans="1:50" ht="19.5" customHeight="1">
      <c r="A5" s="463" t="s">
        <v>116</v>
      </c>
      <c r="B5" s="463">
        <v>37560</v>
      </c>
      <c r="C5" s="463">
        <v>91652</v>
      </c>
      <c r="D5" s="463">
        <v>45613</v>
      </c>
      <c r="E5" s="463">
        <v>46039</v>
      </c>
      <c r="F5" s="460" t="s">
        <v>170</v>
      </c>
      <c r="G5" s="460">
        <v>51</v>
      </c>
      <c r="H5" s="460">
        <v>138</v>
      </c>
      <c r="I5" s="460">
        <v>70</v>
      </c>
      <c r="J5" s="460">
        <v>68</v>
      </c>
      <c r="K5" s="750" t="s">
        <v>162</v>
      </c>
      <c r="L5" s="460">
        <v>125</v>
      </c>
      <c r="M5" s="460">
        <v>358</v>
      </c>
      <c r="N5" s="460">
        <v>172</v>
      </c>
      <c r="O5" s="460">
        <v>186</v>
      </c>
      <c r="P5" s="461" t="s">
        <v>218</v>
      </c>
      <c r="Q5" s="460">
        <v>13</v>
      </c>
      <c r="R5" s="460">
        <v>28</v>
      </c>
      <c r="S5" s="460">
        <v>10</v>
      </c>
      <c r="T5" s="460">
        <v>18</v>
      </c>
      <c r="U5" s="460" t="s">
        <v>205</v>
      </c>
      <c r="V5" s="460">
        <v>87</v>
      </c>
      <c r="W5" s="460">
        <v>224</v>
      </c>
      <c r="X5" s="460">
        <v>111</v>
      </c>
      <c r="Y5" s="460">
        <v>113</v>
      </c>
      <c r="Z5" s="462" t="s">
        <v>271</v>
      </c>
      <c r="AA5" s="460">
        <v>11</v>
      </c>
      <c r="AB5" s="460">
        <v>15</v>
      </c>
      <c r="AC5" s="460">
        <v>11</v>
      </c>
      <c r="AD5" s="460">
        <v>4</v>
      </c>
      <c r="AE5" s="470" t="s">
        <v>254</v>
      </c>
      <c r="AF5" s="470">
        <v>44</v>
      </c>
      <c r="AG5" s="470">
        <v>87</v>
      </c>
      <c r="AH5" s="470">
        <v>46</v>
      </c>
      <c r="AI5" s="470">
        <v>41</v>
      </c>
      <c r="AJ5" s="460" t="s">
        <v>310</v>
      </c>
      <c r="AK5" s="460">
        <v>245</v>
      </c>
      <c r="AL5" s="460">
        <v>554</v>
      </c>
      <c r="AM5" s="460">
        <v>280</v>
      </c>
      <c r="AN5" s="460">
        <v>274</v>
      </c>
      <c r="AO5" s="807" t="s">
        <v>296</v>
      </c>
      <c r="AP5" s="460">
        <v>772</v>
      </c>
      <c r="AQ5" s="460">
        <v>1953</v>
      </c>
      <c r="AR5" s="460">
        <v>941</v>
      </c>
      <c r="AS5" s="460">
        <v>1012</v>
      </c>
      <c r="AT5" s="467" t="s">
        <v>296</v>
      </c>
      <c r="AU5" s="460">
        <v>539</v>
      </c>
      <c r="AV5" s="460">
        <v>1370</v>
      </c>
      <c r="AW5" s="460">
        <v>715</v>
      </c>
      <c r="AX5" s="460">
        <v>655</v>
      </c>
    </row>
    <row r="6" spans="1:50" ht="19.5" customHeight="1">
      <c r="A6" s="460"/>
      <c r="B6" s="460"/>
      <c r="C6" s="460"/>
      <c r="D6" s="460"/>
      <c r="E6" s="460"/>
      <c r="F6" s="460" t="s">
        <v>172</v>
      </c>
      <c r="G6" s="460">
        <v>481</v>
      </c>
      <c r="H6" s="460">
        <v>1136</v>
      </c>
      <c r="I6" s="460">
        <v>561</v>
      </c>
      <c r="J6" s="460">
        <v>575</v>
      </c>
      <c r="K6" s="750" t="s">
        <v>164</v>
      </c>
      <c r="L6" s="460">
        <v>151</v>
      </c>
      <c r="M6" s="460">
        <v>417</v>
      </c>
      <c r="N6" s="460">
        <v>205</v>
      </c>
      <c r="O6" s="460">
        <v>212</v>
      </c>
      <c r="P6" s="461" t="s">
        <v>220</v>
      </c>
      <c r="Q6" s="460">
        <v>62</v>
      </c>
      <c r="R6" s="460">
        <v>73</v>
      </c>
      <c r="S6" s="460">
        <v>26</v>
      </c>
      <c r="T6" s="460">
        <v>47</v>
      </c>
      <c r="U6" s="460" t="s">
        <v>207</v>
      </c>
      <c r="V6" s="460">
        <v>28</v>
      </c>
      <c r="W6" s="460">
        <v>54</v>
      </c>
      <c r="X6" s="460">
        <v>26</v>
      </c>
      <c r="Y6" s="460">
        <v>28</v>
      </c>
      <c r="Z6" s="462" t="s">
        <v>272</v>
      </c>
      <c r="AA6" s="460">
        <v>131</v>
      </c>
      <c r="AB6" s="460">
        <v>350</v>
      </c>
      <c r="AC6" s="460">
        <v>165</v>
      </c>
      <c r="AD6" s="460">
        <v>185</v>
      </c>
      <c r="AE6" s="460" t="s">
        <v>256</v>
      </c>
      <c r="AF6" s="460">
        <v>11</v>
      </c>
      <c r="AG6" s="460">
        <v>32</v>
      </c>
      <c r="AH6" s="460">
        <v>17</v>
      </c>
      <c r="AI6" s="460">
        <v>15</v>
      </c>
      <c r="AJ6" s="460"/>
      <c r="AK6" s="460"/>
      <c r="AL6" s="460"/>
      <c r="AM6" s="460"/>
      <c r="AN6" s="460"/>
      <c r="AO6" s="807" t="s">
        <v>298</v>
      </c>
      <c r="AP6" s="460">
        <v>806</v>
      </c>
      <c r="AQ6" s="460">
        <v>2085</v>
      </c>
      <c r="AR6" s="460">
        <v>1021</v>
      </c>
      <c r="AS6" s="460">
        <v>1064</v>
      </c>
      <c r="AT6" s="467" t="s">
        <v>298</v>
      </c>
      <c r="AU6" s="460">
        <v>189</v>
      </c>
      <c r="AV6" s="460">
        <v>396</v>
      </c>
      <c r="AW6" s="460">
        <v>210</v>
      </c>
      <c r="AX6" s="460">
        <v>186</v>
      </c>
    </row>
    <row r="7" spans="1:50" ht="19.5" customHeight="1">
      <c r="A7" s="463" t="s">
        <v>120</v>
      </c>
      <c r="B7" s="463">
        <v>1594</v>
      </c>
      <c r="C7" s="463">
        <v>4091</v>
      </c>
      <c r="D7" s="463">
        <v>2042</v>
      </c>
      <c r="E7" s="463">
        <v>2049</v>
      </c>
      <c r="F7" s="460" t="s">
        <v>173</v>
      </c>
      <c r="G7" s="460">
        <v>133</v>
      </c>
      <c r="H7" s="460">
        <v>344</v>
      </c>
      <c r="I7" s="460">
        <v>158</v>
      </c>
      <c r="J7" s="460">
        <v>186</v>
      </c>
      <c r="K7" s="750" t="s">
        <v>166</v>
      </c>
      <c r="L7" s="460">
        <v>110</v>
      </c>
      <c r="M7" s="460">
        <v>260</v>
      </c>
      <c r="N7" s="460">
        <v>139</v>
      </c>
      <c r="O7" s="460">
        <v>121</v>
      </c>
      <c r="P7" s="461" t="s">
        <v>222</v>
      </c>
      <c r="Q7" s="460">
        <v>14</v>
      </c>
      <c r="R7" s="460">
        <v>23</v>
      </c>
      <c r="S7" s="460">
        <v>13</v>
      </c>
      <c r="T7" s="460">
        <v>10</v>
      </c>
      <c r="U7" s="460" t="s">
        <v>209</v>
      </c>
      <c r="V7" s="460">
        <v>79</v>
      </c>
      <c r="W7" s="460">
        <v>210</v>
      </c>
      <c r="X7" s="460">
        <v>103</v>
      </c>
      <c r="Y7" s="460">
        <v>107</v>
      </c>
      <c r="Z7" s="462" t="s">
        <v>274</v>
      </c>
      <c r="AA7" s="460">
        <v>165</v>
      </c>
      <c r="AB7" s="460">
        <v>409</v>
      </c>
      <c r="AC7" s="460">
        <v>207</v>
      </c>
      <c r="AD7" s="460">
        <v>202</v>
      </c>
      <c r="AE7" s="460" t="s">
        <v>258</v>
      </c>
      <c r="AF7" s="460">
        <v>19</v>
      </c>
      <c r="AG7" s="460">
        <v>33</v>
      </c>
      <c r="AH7" s="460">
        <v>21</v>
      </c>
      <c r="AI7" s="460">
        <v>12</v>
      </c>
      <c r="AJ7" s="460"/>
      <c r="AK7" s="460"/>
      <c r="AL7" s="460"/>
      <c r="AM7" s="460"/>
      <c r="AN7" s="460"/>
      <c r="AO7" s="807" t="s">
        <v>302</v>
      </c>
      <c r="AP7" s="460">
        <v>811</v>
      </c>
      <c r="AQ7" s="460">
        <v>2155</v>
      </c>
      <c r="AR7" s="460">
        <v>1056</v>
      </c>
      <c r="AS7" s="460">
        <v>1099</v>
      </c>
      <c r="AT7" s="467" t="s">
        <v>302</v>
      </c>
      <c r="AU7" s="460">
        <v>131</v>
      </c>
      <c r="AV7" s="460">
        <v>355</v>
      </c>
      <c r="AW7" s="460">
        <v>173</v>
      </c>
      <c r="AX7" s="460">
        <v>182</v>
      </c>
    </row>
    <row r="8" spans="1:50" ht="19.5" customHeight="1">
      <c r="A8" s="460" t="s">
        <v>122</v>
      </c>
      <c r="B8" s="460">
        <v>2</v>
      </c>
      <c r="C8" s="460">
        <v>3</v>
      </c>
      <c r="D8" s="460">
        <v>1</v>
      </c>
      <c r="E8" s="460">
        <v>2</v>
      </c>
      <c r="F8" s="460" t="s">
        <v>174</v>
      </c>
      <c r="G8" s="460">
        <v>125</v>
      </c>
      <c r="H8" s="460">
        <v>266</v>
      </c>
      <c r="I8" s="460">
        <v>131</v>
      </c>
      <c r="J8" s="460">
        <v>135</v>
      </c>
      <c r="K8" s="750" t="s">
        <v>167</v>
      </c>
      <c r="L8" s="460">
        <v>153</v>
      </c>
      <c r="M8" s="460">
        <v>352</v>
      </c>
      <c r="N8" s="460">
        <v>180</v>
      </c>
      <c r="O8" s="460">
        <v>172</v>
      </c>
      <c r="P8" s="461" t="s">
        <v>224</v>
      </c>
      <c r="Q8" s="460">
        <v>4</v>
      </c>
      <c r="R8" s="460">
        <v>11</v>
      </c>
      <c r="S8" s="460">
        <v>5</v>
      </c>
      <c r="T8" s="460">
        <v>6</v>
      </c>
      <c r="U8" s="460" t="s">
        <v>211</v>
      </c>
      <c r="V8" s="460">
        <v>4</v>
      </c>
      <c r="W8" s="460">
        <v>10</v>
      </c>
      <c r="X8" s="460">
        <v>4</v>
      </c>
      <c r="Y8" s="460">
        <v>6</v>
      </c>
      <c r="Z8" s="462" t="s">
        <v>276</v>
      </c>
      <c r="AA8" s="460">
        <v>84</v>
      </c>
      <c r="AB8" s="460">
        <v>233</v>
      </c>
      <c r="AC8" s="460">
        <v>114</v>
      </c>
      <c r="AD8" s="460">
        <v>119</v>
      </c>
      <c r="AE8" s="460" t="s">
        <v>260</v>
      </c>
      <c r="AF8" s="460">
        <v>43</v>
      </c>
      <c r="AG8" s="460">
        <v>64</v>
      </c>
      <c r="AH8" s="460">
        <v>44</v>
      </c>
      <c r="AI8" s="460">
        <v>20</v>
      </c>
      <c r="AJ8" s="464" t="s">
        <v>318</v>
      </c>
      <c r="AK8" s="463">
        <v>1589</v>
      </c>
      <c r="AL8" s="463">
        <v>3918</v>
      </c>
      <c r="AM8" s="463">
        <v>1891</v>
      </c>
      <c r="AN8" s="463">
        <v>2027</v>
      </c>
      <c r="AO8" s="807" t="s">
        <v>310</v>
      </c>
      <c r="AP8" s="460">
        <v>187</v>
      </c>
      <c r="AQ8" s="460">
        <v>460</v>
      </c>
      <c r="AR8" s="460">
        <v>227</v>
      </c>
      <c r="AS8" s="460">
        <v>233</v>
      </c>
      <c r="AT8" s="467" t="s">
        <v>310</v>
      </c>
      <c r="AU8" s="460">
        <v>333</v>
      </c>
      <c r="AV8" s="460">
        <v>842</v>
      </c>
      <c r="AW8" s="460">
        <v>423</v>
      </c>
      <c r="AX8" s="460">
        <v>419</v>
      </c>
    </row>
    <row r="9" spans="1:50" ht="19.5" customHeight="1">
      <c r="A9" s="460" t="s">
        <v>124</v>
      </c>
      <c r="B9" s="460">
        <v>13</v>
      </c>
      <c r="C9" s="460">
        <v>38</v>
      </c>
      <c r="D9" s="460">
        <v>19</v>
      </c>
      <c r="E9" s="460">
        <v>19</v>
      </c>
      <c r="F9" s="460" t="s">
        <v>176</v>
      </c>
      <c r="G9" s="460">
        <v>59</v>
      </c>
      <c r="H9" s="460">
        <v>139</v>
      </c>
      <c r="I9" s="460">
        <v>72</v>
      </c>
      <c r="J9" s="460">
        <v>67</v>
      </c>
      <c r="K9" s="750" t="s">
        <v>168</v>
      </c>
      <c r="L9" s="460">
        <v>50</v>
      </c>
      <c r="M9" s="460">
        <v>135</v>
      </c>
      <c r="N9" s="460">
        <v>63</v>
      </c>
      <c r="O9" s="460">
        <v>72</v>
      </c>
      <c r="P9" s="461" t="s">
        <v>225</v>
      </c>
      <c r="Q9" s="460">
        <v>25</v>
      </c>
      <c r="R9" s="460">
        <v>76</v>
      </c>
      <c r="S9" s="460">
        <v>37</v>
      </c>
      <c r="T9" s="460">
        <v>39</v>
      </c>
      <c r="U9" s="460" t="s">
        <v>213</v>
      </c>
      <c r="V9" s="460">
        <v>219</v>
      </c>
      <c r="W9" s="460">
        <v>542</v>
      </c>
      <c r="X9" s="460">
        <v>259</v>
      </c>
      <c r="Y9" s="460">
        <v>283</v>
      </c>
      <c r="Z9" s="462" t="s">
        <v>278</v>
      </c>
      <c r="AA9" s="460">
        <v>296</v>
      </c>
      <c r="AB9" s="460">
        <v>784</v>
      </c>
      <c r="AC9" s="460">
        <v>379</v>
      </c>
      <c r="AD9" s="460">
        <v>405</v>
      </c>
      <c r="AE9" s="460" t="s">
        <v>262</v>
      </c>
      <c r="AF9" s="460">
        <v>18</v>
      </c>
      <c r="AG9" s="460">
        <v>27</v>
      </c>
      <c r="AH9" s="460">
        <v>13</v>
      </c>
      <c r="AI9" s="460">
        <v>14</v>
      </c>
      <c r="AJ9" s="461" t="s">
        <v>294</v>
      </c>
      <c r="AK9" s="460">
        <v>266</v>
      </c>
      <c r="AL9" s="460">
        <v>681</v>
      </c>
      <c r="AM9" s="460">
        <v>336</v>
      </c>
      <c r="AN9" s="460">
        <v>345</v>
      </c>
      <c r="AO9" s="773"/>
      <c r="AP9" s="463"/>
      <c r="AQ9" s="772"/>
      <c r="AR9" s="463"/>
      <c r="AS9" s="463"/>
      <c r="AT9" s="18" t="s">
        <v>1078</v>
      </c>
      <c r="AU9" s="460">
        <v>182</v>
      </c>
      <c r="AV9" s="460">
        <v>541</v>
      </c>
      <c r="AW9" s="460">
        <v>270</v>
      </c>
      <c r="AX9" s="460">
        <v>271</v>
      </c>
    </row>
    <row r="10" spans="1:50" ht="19.5" customHeight="1">
      <c r="A10" s="460" t="s">
        <v>126</v>
      </c>
      <c r="B10" s="460">
        <v>77</v>
      </c>
      <c r="C10" s="460">
        <v>131</v>
      </c>
      <c r="D10" s="460">
        <v>55</v>
      </c>
      <c r="E10" s="460">
        <v>76</v>
      </c>
      <c r="F10" s="460" t="s">
        <v>159</v>
      </c>
      <c r="G10" s="460">
        <v>29</v>
      </c>
      <c r="H10" s="460">
        <v>76</v>
      </c>
      <c r="I10" s="460">
        <v>36</v>
      </c>
      <c r="J10" s="460">
        <v>40</v>
      </c>
      <c r="K10" s="468"/>
      <c r="L10" s="468"/>
      <c r="M10" s="468"/>
      <c r="N10" s="468"/>
      <c r="O10" s="468"/>
      <c r="P10" s="461" t="s">
        <v>227</v>
      </c>
      <c r="Q10" s="460">
        <v>6</v>
      </c>
      <c r="R10" s="460">
        <v>13</v>
      </c>
      <c r="S10" s="460">
        <v>7</v>
      </c>
      <c r="T10" s="460">
        <v>6</v>
      </c>
      <c r="U10" s="460"/>
      <c r="V10" s="460"/>
      <c r="W10" s="460"/>
      <c r="X10" s="460"/>
      <c r="Y10" s="460"/>
      <c r="Z10" s="462" t="s">
        <v>279</v>
      </c>
      <c r="AA10" s="460">
        <v>98</v>
      </c>
      <c r="AB10" s="460">
        <v>262</v>
      </c>
      <c r="AC10" s="460">
        <v>125</v>
      </c>
      <c r="AD10" s="460">
        <v>137</v>
      </c>
      <c r="AE10" s="460" t="s">
        <v>264</v>
      </c>
      <c r="AF10" s="460">
        <v>1</v>
      </c>
      <c r="AG10" s="460">
        <v>1</v>
      </c>
      <c r="AH10" s="460">
        <v>1</v>
      </c>
      <c r="AI10" s="460">
        <v>0</v>
      </c>
      <c r="AJ10" s="461" t="s">
        <v>296</v>
      </c>
      <c r="AK10" s="460">
        <v>245</v>
      </c>
      <c r="AL10" s="460">
        <v>590</v>
      </c>
      <c r="AM10" s="460">
        <v>286</v>
      </c>
      <c r="AN10" s="460">
        <v>304</v>
      </c>
      <c r="AO10" s="468"/>
      <c r="AP10" s="468"/>
      <c r="AQ10" s="468"/>
      <c r="AR10" s="468"/>
      <c r="AS10" s="468"/>
      <c r="AT10" s="18"/>
      <c r="AU10" s="460"/>
      <c r="AV10" s="460"/>
      <c r="AW10" s="460"/>
      <c r="AX10" s="460"/>
    </row>
    <row r="11" spans="1:50" ht="19.5" customHeight="1">
      <c r="A11" s="460" t="s">
        <v>128</v>
      </c>
      <c r="B11" s="460">
        <v>43</v>
      </c>
      <c r="C11" s="460">
        <v>108</v>
      </c>
      <c r="D11" s="460">
        <v>56</v>
      </c>
      <c r="E11" s="460">
        <v>52</v>
      </c>
      <c r="F11" s="460" t="s">
        <v>179</v>
      </c>
      <c r="G11" s="460">
        <v>30</v>
      </c>
      <c r="H11" s="460">
        <v>30</v>
      </c>
      <c r="I11" s="460">
        <v>30</v>
      </c>
      <c r="J11" s="460">
        <v>0</v>
      </c>
      <c r="K11" s="468"/>
      <c r="L11" s="468"/>
      <c r="M11" s="468"/>
      <c r="N11" s="468"/>
      <c r="O11" s="468"/>
      <c r="P11" s="461" t="s">
        <v>229</v>
      </c>
      <c r="Q11" s="460">
        <v>39</v>
      </c>
      <c r="R11" s="460">
        <v>93</v>
      </c>
      <c r="S11" s="460">
        <v>43</v>
      </c>
      <c r="T11" s="460">
        <v>50</v>
      </c>
      <c r="U11" s="460"/>
      <c r="V11" s="460"/>
      <c r="W11" s="460"/>
      <c r="X11" s="460"/>
      <c r="Y11" s="460"/>
      <c r="Z11" s="462" t="s">
        <v>280</v>
      </c>
      <c r="AA11" s="460">
        <v>182</v>
      </c>
      <c r="AB11" s="460">
        <v>456</v>
      </c>
      <c r="AC11" s="460">
        <v>221</v>
      </c>
      <c r="AD11" s="460">
        <v>235</v>
      </c>
      <c r="AE11" s="460" t="s">
        <v>266</v>
      </c>
      <c r="AF11" s="460">
        <v>59</v>
      </c>
      <c r="AG11" s="460">
        <v>133</v>
      </c>
      <c r="AH11" s="460">
        <v>73</v>
      </c>
      <c r="AI11" s="460">
        <v>60</v>
      </c>
      <c r="AJ11" s="461" t="s">
        <v>298</v>
      </c>
      <c r="AK11" s="460">
        <v>112</v>
      </c>
      <c r="AL11" s="460">
        <v>282</v>
      </c>
      <c r="AM11" s="460">
        <v>132</v>
      </c>
      <c r="AN11" s="460">
        <v>150</v>
      </c>
      <c r="AO11" s="463" t="s">
        <v>1036</v>
      </c>
      <c r="AP11" s="463">
        <v>2073</v>
      </c>
      <c r="AQ11" s="463">
        <v>5238</v>
      </c>
      <c r="AR11" s="463">
        <v>2615</v>
      </c>
      <c r="AS11" s="463">
        <v>2623</v>
      </c>
      <c r="AT11" s="469"/>
      <c r="AU11" s="460"/>
      <c r="AV11" s="460"/>
      <c r="AW11" s="460"/>
      <c r="AX11" s="460"/>
    </row>
    <row r="12" spans="1:50" ht="19.5" customHeight="1">
      <c r="A12" s="460" t="s">
        <v>130</v>
      </c>
      <c r="B12" s="460">
        <v>203</v>
      </c>
      <c r="C12" s="460">
        <v>500</v>
      </c>
      <c r="D12" s="460">
        <v>265</v>
      </c>
      <c r="E12" s="460">
        <v>235</v>
      </c>
      <c r="F12" s="460"/>
      <c r="G12" s="460"/>
      <c r="H12" s="460"/>
      <c r="I12" s="460"/>
      <c r="J12" s="460"/>
      <c r="K12" s="463" t="s">
        <v>171</v>
      </c>
      <c r="L12" s="463">
        <v>713</v>
      </c>
      <c r="M12" s="463">
        <v>1822</v>
      </c>
      <c r="N12" s="463">
        <v>900</v>
      </c>
      <c r="O12" s="463">
        <v>922</v>
      </c>
      <c r="P12" s="461" t="s">
        <v>230</v>
      </c>
      <c r="Q12" s="460">
        <v>9</v>
      </c>
      <c r="R12" s="460">
        <v>17</v>
      </c>
      <c r="S12" s="460">
        <v>8</v>
      </c>
      <c r="T12" s="460">
        <v>9</v>
      </c>
      <c r="U12" s="463" t="s">
        <v>215</v>
      </c>
      <c r="V12" s="463">
        <v>289</v>
      </c>
      <c r="W12" s="463">
        <v>685</v>
      </c>
      <c r="X12" s="463">
        <v>336</v>
      </c>
      <c r="Y12" s="463">
        <v>349</v>
      </c>
      <c r="Z12" s="462" t="s">
        <v>282</v>
      </c>
      <c r="AA12" s="460">
        <v>92</v>
      </c>
      <c r="AB12" s="460">
        <v>223</v>
      </c>
      <c r="AC12" s="460">
        <v>121</v>
      </c>
      <c r="AD12" s="460">
        <v>102</v>
      </c>
      <c r="AE12" s="460" t="s">
        <v>268</v>
      </c>
      <c r="AF12" s="460">
        <v>51</v>
      </c>
      <c r="AG12" s="460">
        <v>89</v>
      </c>
      <c r="AH12" s="460">
        <v>44</v>
      </c>
      <c r="AI12" s="460">
        <v>45</v>
      </c>
      <c r="AJ12" s="461" t="s">
        <v>302</v>
      </c>
      <c r="AK12" s="460">
        <v>63</v>
      </c>
      <c r="AL12" s="460">
        <v>156</v>
      </c>
      <c r="AM12" s="460">
        <v>79</v>
      </c>
      <c r="AN12" s="460">
        <v>77</v>
      </c>
      <c r="AO12" s="460" t="s">
        <v>294</v>
      </c>
      <c r="AP12" s="460">
        <v>285</v>
      </c>
      <c r="AQ12" s="460">
        <v>708</v>
      </c>
      <c r="AR12" s="460">
        <v>341</v>
      </c>
      <c r="AS12" s="460">
        <v>367</v>
      </c>
      <c r="AT12" s="471"/>
      <c r="AU12" s="468"/>
      <c r="AV12" s="468"/>
      <c r="AW12" s="468"/>
      <c r="AX12" s="468"/>
    </row>
    <row r="13" spans="1:50" ht="19.5" customHeight="1">
      <c r="A13" s="460" t="s">
        <v>131</v>
      </c>
      <c r="B13" s="460">
        <v>195</v>
      </c>
      <c r="C13" s="460">
        <v>485</v>
      </c>
      <c r="D13" s="460">
        <v>248</v>
      </c>
      <c r="E13" s="460">
        <v>237</v>
      </c>
      <c r="F13" s="460"/>
      <c r="G13" s="460"/>
      <c r="H13" s="460"/>
      <c r="I13" s="460"/>
      <c r="J13" s="460"/>
      <c r="K13" s="460" t="s">
        <v>118</v>
      </c>
      <c r="L13" s="460">
        <v>4</v>
      </c>
      <c r="M13" s="460">
        <v>7</v>
      </c>
      <c r="N13" s="460">
        <v>4</v>
      </c>
      <c r="O13" s="460">
        <v>3</v>
      </c>
      <c r="P13" s="461" t="s">
        <v>233</v>
      </c>
      <c r="Q13" s="460">
        <v>6</v>
      </c>
      <c r="R13" s="460">
        <v>16</v>
      </c>
      <c r="S13" s="460">
        <v>10</v>
      </c>
      <c r="T13" s="460">
        <v>6</v>
      </c>
      <c r="U13" s="460" t="s">
        <v>118</v>
      </c>
      <c r="V13" s="460">
        <v>5</v>
      </c>
      <c r="W13" s="460">
        <v>10</v>
      </c>
      <c r="X13" s="460">
        <v>4</v>
      </c>
      <c r="Y13" s="460">
        <v>6</v>
      </c>
      <c r="Z13" s="462" t="s">
        <v>284</v>
      </c>
      <c r="AA13" s="460">
        <v>93</v>
      </c>
      <c r="AB13" s="460">
        <v>199</v>
      </c>
      <c r="AC13" s="460">
        <v>108</v>
      </c>
      <c r="AD13" s="460">
        <v>91</v>
      </c>
      <c r="AE13" s="460" t="s">
        <v>270</v>
      </c>
      <c r="AF13" s="460">
        <v>20</v>
      </c>
      <c r="AG13" s="460">
        <v>52</v>
      </c>
      <c r="AH13" s="460">
        <v>26</v>
      </c>
      <c r="AI13" s="460">
        <v>26</v>
      </c>
      <c r="AJ13" s="461" t="s">
        <v>310</v>
      </c>
      <c r="AK13" s="460">
        <v>297</v>
      </c>
      <c r="AL13" s="460">
        <v>682</v>
      </c>
      <c r="AM13" s="460">
        <v>328</v>
      </c>
      <c r="AN13" s="460">
        <v>354</v>
      </c>
      <c r="AO13" s="460" t="s">
        <v>296</v>
      </c>
      <c r="AP13" s="460">
        <v>200</v>
      </c>
      <c r="AQ13" s="460">
        <v>582</v>
      </c>
      <c r="AR13" s="460">
        <v>289</v>
      </c>
      <c r="AS13" s="460">
        <v>293</v>
      </c>
      <c r="AT13" s="472"/>
      <c r="AU13" s="468"/>
      <c r="AV13" s="468"/>
      <c r="AW13" s="468"/>
      <c r="AX13" s="468"/>
    </row>
    <row r="14" spans="1:50" ht="19.5" customHeight="1">
      <c r="A14" s="460" t="s">
        <v>132</v>
      </c>
      <c r="B14" s="460">
        <v>16</v>
      </c>
      <c r="C14" s="460">
        <v>24</v>
      </c>
      <c r="D14" s="460">
        <v>13</v>
      </c>
      <c r="E14" s="460">
        <v>11</v>
      </c>
      <c r="F14" s="463" t="s">
        <v>117</v>
      </c>
      <c r="G14" s="463">
        <v>150</v>
      </c>
      <c r="H14" s="463">
        <v>351</v>
      </c>
      <c r="I14" s="463">
        <v>177</v>
      </c>
      <c r="J14" s="463">
        <v>174</v>
      </c>
      <c r="K14" s="460" t="s">
        <v>123</v>
      </c>
      <c r="L14" s="460">
        <v>151</v>
      </c>
      <c r="M14" s="460">
        <v>443</v>
      </c>
      <c r="N14" s="460">
        <v>221</v>
      </c>
      <c r="O14" s="460">
        <v>222</v>
      </c>
      <c r="P14" s="461" t="s">
        <v>235</v>
      </c>
      <c r="Q14" s="460">
        <v>216</v>
      </c>
      <c r="R14" s="460">
        <v>491</v>
      </c>
      <c r="S14" s="460">
        <v>236</v>
      </c>
      <c r="T14" s="460">
        <v>255</v>
      </c>
      <c r="U14" s="460" t="s">
        <v>217</v>
      </c>
      <c r="V14" s="460">
        <v>10</v>
      </c>
      <c r="W14" s="460">
        <v>29</v>
      </c>
      <c r="X14" s="460">
        <v>17</v>
      </c>
      <c r="Y14" s="460">
        <v>12</v>
      </c>
      <c r="Z14" s="462" t="s">
        <v>286</v>
      </c>
      <c r="AA14" s="460">
        <v>24</v>
      </c>
      <c r="AB14" s="460">
        <v>61</v>
      </c>
      <c r="AC14" s="460">
        <v>33</v>
      </c>
      <c r="AD14" s="460">
        <v>28</v>
      </c>
      <c r="AE14" s="460" t="s">
        <v>994</v>
      </c>
      <c r="AF14" s="460">
        <v>4</v>
      </c>
      <c r="AG14" s="460">
        <v>4</v>
      </c>
      <c r="AH14" s="460">
        <v>2</v>
      </c>
      <c r="AI14" s="460">
        <v>2</v>
      </c>
      <c r="AJ14" s="461" t="s">
        <v>319</v>
      </c>
      <c r="AK14" s="460">
        <v>435</v>
      </c>
      <c r="AL14" s="460">
        <v>1097</v>
      </c>
      <c r="AM14" s="460">
        <v>523</v>
      </c>
      <c r="AN14" s="460">
        <v>574</v>
      </c>
      <c r="AO14" s="460" t="s">
        <v>298</v>
      </c>
      <c r="AP14" s="460">
        <v>545</v>
      </c>
      <c r="AQ14" s="460">
        <v>1368</v>
      </c>
      <c r="AR14" s="460">
        <v>696</v>
      </c>
      <c r="AS14" s="460">
        <v>672</v>
      </c>
      <c r="AT14" s="472"/>
      <c r="AU14" s="468"/>
      <c r="AV14" s="468"/>
      <c r="AW14" s="468"/>
      <c r="AX14" s="468"/>
    </row>
    <row r="15" spans="1:50" ht="19.5" customHeight="1">
      <c r="A15" s="460" t="s">
        <v>133</v>
      </c>
      <c r="B15" s="460">
        <v>199</v>
      </c>
      <c r="C15" s="460">
        <v>577</v>
      </c>
      <c r="D15" s="460">
        <v>280</v>
      </c>
      <c r="E15" s="460">
        <v>297</v>
      </c>
      <c r="F15" s="460" t="s">
        <v>118</v>
      </c>
      <c r="G15" s="460">
        <v>3</v>
      </c>
      <c r="H15" s="460">
        <v>7</v>
      </c>
      <c r="I15" s="460">
        <v>5</v>
      </c>
      <c r="J15" s="460">
        <v>2</v>
      </c>
      <c r="K15" s="460" t="s">
        <v>175</v>
      </c>
      <c r="L15" s="460">
        <v>56</v>
      </c>
      <c r="M15" s="460">
        <v>152</v>
      </c>
      <c r="N15" s="460">
        <v>80</v>
      </c>
      <c r="O15" s="460">
        <v>72</v>
      </c>
      <c r="P15" s="461" t="s">
        <v>124</v>
      </c>
      <c r="Q15" s="460">
        <v>369</v>
      </c>
      <c r="R15" s="460">
        <v>976</v>
      </c>
      <c r="S15" s="460">
        <v>469</v>
      </c>
      <c r="T15" s="460">
        <v>507</v>
      </c>
      <c r="U15" s="460" t="s">
        <v>219</v>
      </c>
      <c r="V15" s="460">
        <v>1</v>
      </c>
      <c r="W15" s="460">
        <v>1</v>
      </c>
      <c r="X15" s="460">
        <v>0</v>
      </c>
      <c r="Y15" s="460">
        <v>1</v>
      </c>
      <c r="Z15" s="462" t="s">
        <v>288</v>
      </c>
      <c r="AA15" s="460">
        <v>99</v>
      </c>
      <c r="AB15" s="460">
        <v>251</v>
      </c>
      <c r="AC15" s="460">
        <v>117</v>
      </c>
      <c r="AD15" s="460">
        <v>134</v>
      </c>
      <c r="AE15" s="460" t="s">
        <v>273</v>
      </c>
      <c r="AF15" s="460">
        <v>22</v>
      </c>
      <c r="AG15" s="460">
        <v>42</v>
      </c>
      <c r="AH15" s="460">
        <v>23</v>
      </c>
      <c r="AI15" s="460">
        <v>19</v>
      </c>
      <c r="AJ15" s="461" t="s">
        <v>320</v>
      </c>
      <c r="AK15" s="460">
        <v>171</v>
      </c>
      <c r="AL15" s="460">
        <v>430</v>
      </c>
      <c r="AM15" s="460">
        <v>207</v>
      </c>
      <c r="AN15" s="460">
        <v>223</v>
      </c>
      <c r="AO15" s="460" t="s">
        <v>302</v>
      </c>
      <c r="AP15" s="460">
        <v>112</v>
      </c>
      <c r="AQ15" s="460">
        <v>281</v>
      </c>
      <c r="AR15" s="460">
        <v>139</v>
      </c>
      <c r="AS15" s="460">
        <v>142</v>
      </c>
      <c r="AT15" s="473"/>
      <c r="AU15" s="473"/>
      <c r="AV15" s="473"/>
      <c r="AW15" s="473"/>
      <c r="AX15" s="473"/>
    </row>
    <row r="16" spans="1:50" ht="19.5" customHeight="1">
      <c r="A16" s="460" t="s">
        <v>135</v>
      </c>
      <c r="B16" s="460">
        <v>846</v>
      </c>
      <c r="C16" s="460">
        <v>2225</v>
      </c>
      <c r="D16" s="460">
        <v>1105</v>
      </c>
      <c r="E16" s="460">
        <v>1120</v>
      </c>
      <c r="F16" s="460" t="s">
        <v>119</v>
      </c>
      <c r="G16" s="460">
        <v>25</v>
      </c>
      <c r="H16" s="460">
        <v>72</v>
      </c>
      <c r="I16" s="460">
        <v>37</v>
      </c>
      <c r="J16" s="460">
        <v>35</v>
      </c>
      <c r="K16" s="460" t="s">
        <v>177</v>
      </c>
      <c r="L16" s="460">
        <v>4</v>
      </c>
      <c r="M16" s="460">
        <v>6</v>
      </c>
      <c r="N16" s="460">
        <v>2</v>
      </c>
      <c r="O16" s="460">
        <v>4</v>
      </c>
      <c r="P16" s="461" t="s">
        <v>238</v>
      </c>
      <c r="Q16" s="460">
        <v>392</v>
      </c>
      <c r="R16" s="460">
        <v>879</v>
      </c>
      <c r="S16" s="460">
        <v>408</v>
      </c>
      <c r="T16" s="460">
        <v>471</v>
      </c>
      <c r="U16" s="460" t="s">
        <v>221</v>
      </c>
      <c r="V16" s="460">
        <v>30</v>
      </c>
      <c r="W16" s="460">
        <v>89</v>
      </c>
      <c r="X16" s="460">
        <v>40</v>
      </c>
      <c r="Y16" s="460">
        <v>49</v>
      </c>
      <c r="Z16" s="461" t="s">
        <v>289</v>
      </c>
      <c r="AA16" s="460">
        <v>180</v>
      </c>
      <c r="AB16" s="460">
        <v>410</v>
      </c>
      <c r="AC16" s="460">
        <v>183</v>
      </c>
      <c r="AD16" s="460">
        <v>227</v>
      </c>
      <c r="AE16" s="460" t="s">
        <v>275</v>
      </c>
      <c r="AF16" s="460">
        <v>4</v>
      </c>
      <c r="AG16" s="460">
        <v>14</v>
      </c>
      <c r="AH16" s="460">
        <v>8</v>
      </c>
      <c r="AI16" s="460">
        <v>6</v>
      </c>
      <c r="AJ16" s="461"/>
      <c r="AK16" s="460"/>
      <c r="AL16" s="460"/>
      <c r="AM16" s="460"/>
      <c r="AN16" s="460"/>
      <c r="AO16" s="460" t="s">
        <v>310</v>
      </c>
      <c r="AP16" s="460">
        <v>372</v>
      </c>
      <c r="AQ16" s="460">
        <v>980</v>
      </c>
      <c r="AR16" s="460">
        <v>495</v>
      </c>
      <c r="AS16" s="460">
        <v>485</v>
      </c>
      <c r="AT16" s="473"/>
      <c r="AU16" s="473"/>
      <c r="AV16" s="473"/>
      <c r="AW16" s="473"/>
      <c r="AX16" s="473"/>
    </row>
    <row r="17" spans="1:50" ht="19.5" customHeight="1">
      <c r="A17" s="460"/>
      <c r="B17" s="460"/>
      <c r="C17" s="460"/>
      <c r="D17" s="460"/>
      <c r="E17" s="460"/>
      <c r="F17" s="460" t="s">
        <v>121</v>
      </c>
      <c r="G17" s="460">
        <v>56</v>
      </c>
      <c r="H17" s="460">
        <v>128</v>
      </c>
      <c r="I17" s="460">
        <v>69</v>
      </c>
      <c r="J17" s="460">
        <v>59</v>
      </c>
      <c r="K17" s="460" t="s">
        <v>178</v>
      </c>
      <c r="L17" s="460">
        <v>30</v>
      </c>
      <c r="M17" s="460">
        <v>63</v>
      </c>
      <c r="N17" s="460">
        <v>34</v>
      </c>
      <c r="O17" s="460">
        <v>29</v>
      </c>
      <c r="P17" s="461"/>
      <c r="Q17" s="460"/>
      <c r="R17" s="460"/>
      <c r="S17" s="460"/>
      <c r="T17" s="460"/>
      <c r="U17" s="460" t="s">
        <v>223</v>
      </c>
      <c r="V17" s="460">
        <v>45</v>
      </c>
      <c r="W17" s="460">
        <v>90</v>
      </c>
      <c r="X17" s="460">
        <v>48</v>
      </c>
      <c r="Y17" s="460">
        <v>42</v>
      </c>
      <c r="Z17" s="461" t="s">
        <v>290</v>
      </c>
      <c r="AA17" s="460">
        <v>58</v>
      </c>
      <c r="AB17" s="460">
        <v>147</v>
      </c>
      <c r="AC17" s="460">
        <v>73</v>
      </c>
      <c r="AD17" s="460">
        <v>74</v>
      </c>
      <c r="AE17" s="460" t="s">
        <v>277</v>
      </c>
      <c r="AF17" s="460">
        <v>95</v>
      </c>
      <c r="AG17" s="460">
        <v>154</v>
      </c>
      <c r="AH17" s="460">
        <v>90</v>
      </c>
      <c r="AI17" s="460">
        <v>64</v>
      </c>
      <c r="AJ17" s="461"/>
      <c r="AK17" s="460"/>
      <c r="AL17" s="460"/>
      <c r="AM17" s="460"/>
      <c r="AN17" s="460"/>
      <c r="AO17" s="460" t="s">
        <v>996</v>
      </c>
      <c r="AP17" s="460">
        <v>363</v>
      </c>
      <c r="AQ17" s="460">
        <v>895</v>
      </c>
      <c r="AR17" s="460">
        <v>435</v>
      </c>
      <c r="AS17" s="460">
        <v>460</v>
      </c>
      <c r="AT17" s="468"/>
      <c r="AU17" s="468"/>
      <c r="AV17" s="468"/>
      <c r="AW17" s="468"/>
      <c r="AX17" s="468"/>
    </row>
    <row r="18" spans="1:50" ht="19.5" customHeight="1">
      <c r="A18" s="460" t="s">
        <v>137</v>
      </c>
      <c r="B18" s="460"/>
      <c r="C18" s="460" t="s">
        <v>137</v>
      </c>
      <c r="D18" s="460"/>
      <c r="E18" s="460"/>
      <c r="F18" s="460" t="s">
        <v>123</v>
      </c>
      <c r="G18" s="460">
        <v>8</v>
      </c>
      <c r="H18" s="460">
        <v>14</v>
      </c>
      <c r="I18" s="460">
        <v>8</v>
      </c>
      <c r="J18" s="460">
        <v>6</v>
      </c>
      <c r="K18" s="460" t="s">
        <v>180</v>
      </c>
      <c r="L18" s="460">
        <v>38</v>
      </c>
      <c r="M18" s="460">
        <v>84</v>
      </c>
      <c r="N18" s="460">
        <v>39</v>
      </c>
      <c r="O18" s="460">
        <v>45</v>
      </c>
      <c r="P18" s="461"/>
      <c r="Q18" s="460"/>
      <c r="R18" s="460"/>
      <c r="S18" s="460"/>
      <c r="T18" s="460"/>
      <c r="U18" s="460" t="s">
        <v>123</v>
      </c>
      <c r="V18" s="460">
        <v>3</v>
      </c>
      <c r="W18" s="460">
        <v>7</v>
      </c>
      <c r="X18" s="460">
        <v>3</v>
      </c>
      <c r="Y18" s="460">
        <v>4</v>
      </c>
      <c r="Z18" s="461" t="s">
        <v>291</v>
      </c>
      <c r="AA18" s="460">
        <v>8</v>
      </c>
      <c r="AB18" s="460">
        <v>17</v>
      </c>
      <c r="AC18" s="460">
        <v>8</v>
      </c>
      <c r="AD18" s="460">
        <v>9</v>
      </c>
      <c r="AE18" s="460" t="s">
        <v>995</v>
      </c>
      <c r="AF18" s="460">
        <v>1</v>
      </c>
      <c r="AG18" s="460">
        <v>1</v>
      </c>
      <c r="AH18" s="460">
        <v>1</v>
      </c>
      <c r="AI18" s="460">
        <v>0</v>
      </c>
      <c r="AJ18" s="464" t="s">
        <v>321</v>
      </c>
      <c r="AK18" s="463">
        <v>2680</v>
      </c>
      <c r="AL18" s="463">
        <v>6786</v>
      </c>
      <c r="AM18" s="463">
        <v>3294</v>
      </c>
      <c r="AN18" s="463">
        <v>3492</v>
      </c>
      <c r="AO18" s="460" t="s">
        <v>997</v>
      </c>
      <c r="AP18" s="460">
        <v>196</v>
      </c>
      <c r="AQ18" s="460">
        <v>424</v>
      </c>
      <c r="AR18" s="460">
        <v>220</v>
      </c>
      <c r="AS18" s="460">
        <v>204</v>
      </c>
      <c r="AT18" s="468"/>
      <c r="AU18" s="468"/>
      <c r="AV18" s="468"/>
      <c r="AW18" s="468"/>
      <c r="AX18" s="468"/>
    </row>
    <row r="19" spans="1:50" ht="19.5" customHeight="1">
      <c r="A19" s="463" t="s">
        <v>139</v>
      </c>
      <c r="B19" s="463">
        <v>2202</v>
      </c>
      <c r="C19" s="463">
        <v>5153</v>
      </c>
      <c r="D19" s="463">
        <v>2636</v>
      </c>
      <c r="E19" s="463">
        <v>2517</v>
      </c>
      <c r="F19" s="460" t="s">
        <v>125</v>
      </c>
      <c r="G19" s="460">
        <v>47</v>
      </c>
      <c r="H19" s="460">
        <v>100</v>
      </c>
      <c r="I19" s="460">
        <v>44</v>
      </c>
      <c r="J19" s="460">
        <v>56</v>
      </c>
      <c r="K19" s="460" t="s">
        <v>992</v>
      </c>
      <c r="L19" s="460">
        <v>23</v>
      </c>
      <c r="M19" s="460">
        <v>56</v>
      </c>
      <c r="N19" s="460">
        <v>29</v>
      </c>
      <c r="O19" s="460">
        <v>27</v>
      </c>
      <c r="P19" s="474" t="s">
        <v>241</v>
      </c>
      <c r="Q19" s="463">
        <v>624</v>
      </c>
      <c r="R19" s="463">
        <v>1065</v>
      </c>
      <c r="S19" s="463">
        <v>649</v>
      </c>
      <c r="T19" s="463">
        <v>416</v>
      </c>
      <c r="U19" s="460" t="s">
        <v>226</v>
      </c>
      <c r="V19" s="460">
        <v>13</v>
      </c>
      <c r="W19" s="460">
        <v>24</v>
      </c>
      <c r="X19" s="460">
        <v>12</v>
      </c>
      <c r="Y19" s="460">
        <v>12</v>
      </c>
      <c r="Z19" s="461" t="s">
        <v>293</v>
      </c>
      <c r="AA19" s="460">
        <v>10</v>
      </c>
      <c r="AB19" s="460">
        <v>24</v>
      </c>
      <c r="AC19" s="460">
        <v>13</v>
      </c>
      <c r="AD19" s="460">
        <v>11</v>
      </c>
      <c r="AE19" s="460" t="s">
        <v>153</v>
      </c>
      <c r="AF19" s="460">
        <v>3</v>
      </c>
      <c r="AG19" s="460">
        <v>4</v>
      </c>
      <c r="AH19" s="460">
        <v>2</v>
      </c>
      <c r="AI19" s="460">
        <v>2</v>
      </c>
      <c r="AJ19" s="461" t="s">
        <v>294</v>
      </c>
      <c r="AK19" s="460">
        <v>484</v>
      </c>
      <c r="AL19" s="460">
        <v>1267</v>
      </c>
      <c r="AM19" s="460">
        <v>634</v>
      </c>
      <c r="AN19" s="460">
        <v>633</v>
      </c>
      <c r="AO19" s="468"/>
      <c r="AP19" s="468"/>
      <c r="AQ19" s="468"/>
      <c r="AR19" s="468"/>
      <c r="AS19" s="468"/>
      <c r="AT19" s="468"/>
      <c r="AU19" s="468"/>
      <c r="AV19" s="468"/>
      <c r="AW19" s="468"/>
      <c r="AX19" s="468"/>
    </row>
    <row r="20" spans="1:50" ht="19.5" customHeight="1">
      <c r="A20" s="460" t="s">
        <v>141</v>
      </c>
      <c r="B20" s="460">
        <v>24</v>
      </c>
      <c r="C20" s="460">
        <v>38</v>
      </c>
      <c r="D20" s="460">
        <v>25</v>
      </c>
      <c r="E20" s="460">
        <v>13</v>
      </c>
      <c r="F20" s="460" t="s">
        <v>127</v>
      </c>
      <c r="G20" s="460">
        <v>5</v>
      </c>
      <c r="H20" s="460">
        <v>13</v>
      </c>
      <c r="I20" s="460">
        <v>7</v>
      </c>
      <c r="J20" s="460">
        <v>6</v>
      </c>
      <c r="K20" s="460" t="s">
        <v>993</v>
      </c>
      <c r="L20" s="460">
        <v>1</v>
      </c>
      <c r="M20" s="460">
        <v>4</v>
      </c>
      <c r="N20" s="460">
        <v>2</v>
      </c>
      <c r="O20" s="460">
        <v>2</v>
      </c>
      <c r="P20" s="475" t="s">
        <v>118</v>
      </c>
      <c r="Q20" s="460">
        <v>6</v>
      </c>
      <c r="R20" s="460">
        <v>19</v>
      </c>
      <c r="S20" s="460">
        <v>8</v>
      </c>
      <c r="T20" s="460">
        <v>11</v>
      </c>
      <c r="U20" s="460" t="s">
        <v>228</v>
      </c>
      <c r="V20" s="460">
        <v>4</v>
      </c>
      <c r="W20" s="460">
        <v>10</v>
      </c>
      <c r="X20" s="460">
        <v>5</v>
      </c>
      <c r="Y20" s="460">
        <v>5</v>
      </c>
      <c r="Z20" s="461" t="s">
        <v>295</v>
      </c>
      <c r="AA20" s="460">
        <v>54</v>
      </c>
      <c r="AB20" s="460">
        <v>99</v>
      </c>
      <c r="AC20" s="460">
        <v>36</v>
      </c>
      <c r="AD20" s="460">
        <v>63</v>
      </c>
      <c r="AE20" s="460" t="s">
        <v>281</v>
      </c>
      <c r="AF20" s="460">
        <v>2</v>
      </c>
      <c r="AG20" s="460">
        <v>4</v>
      </c>
      <c r="AH20" s="460">
        <v>2</v>
      </c>
      <c r="AI20" s="460">
        <v>2</v>
      </c>
      <c r="AJ20" s="461" t="s">
        <v>296</v>
      </c>
      <c r="AK20" s="460">
        <v>422</v>
      </c>
      <c r="AL20" s="460">
        <v>1017</v>
      </c>
      <c r="AM20" s="460">
        <v>504</v>
      </c>
      <c r="AN20" s="460">
        <v>513</v>
      </c>
      <c r="AO20" s="468"/>
      <c r="AP20" s="468"/>
      <c r="AQ20" s="468"/>
      <c r="AR20" s="468"/>
      <c r="AS20" s="468"/>
      <c r="AT20" s="468"/>
      <c r="AU20" s="468"/>
      <c r="AV20" s="468"/>
      <c r="AW20" s="468"/>
      <c r="AX20" s="468"/>
    </row>
    <row r="21" spans="1:50" ht="19.5" customHeight="1">
      <c r="A21" s="460" t="s">
        <v>143</v>
      </c>
      <c r="B21" s="460">
        <v>262</v>
      </c>
      <c r="C21" s="460">
        <v>539</v>
      </c>
      <c r="D21" s="460">
        <v>262</v>
      </c>
      <c r="E21" s="460">
        <v>277</v>
      </c>
      <c r="F21" s="460" t="s">
        <v>129</v>
      </c>
      <c r="G21" s="460">
        <v>6</v>
      </c>
      <c r="H21" s="460">
        <v>17</v>
      </c>
      <c r="I21" s="460">
        <v>7</v>
      </c>
      <c r="J21" s="460">
        <v>10</v>
      </c>
      <c r="K21" s="460" t="s">
        <v>181</v>
      </c>
      <c r="L21" s="460">
        <v>5</v>
      </c>
      <c r="M21" s="460">
        <v>11</v>
      </c>
      <c r="N21" s="460">
        <v>7</v>
      </c>
      <c r="O21" s="460">
        <v>4</v>
      </c>
      <c r="P21" s="475" t="s">
        <v>209</v>
      </c>
      <c r="Q21" s="460">
        <v>45</v>
      </c>
      <c r="R21" s="460">
        <v>91</v>
      </c>
      <c r="S21" s="460">
        <v>48</v>
      </c>
      <c r="T21" s="460">
        <v>43</v>
      </c>
      <c r="U21" s="460" t="s">
        <v>132</v>
      </c>
      <c r="V21" s="460">
        <v>4</v>
      </c>
      <c r="W21" s="460">
        <v>12</v>
      </c>
      <c r="X21" s="460">
        <v>7</v>
      </c>
      <c r="Y21" s="460">
        <v>5</v>
      </c>
      <c r="Z21" s="461" t="s">
        <v>297</v>
      </c>
      <c r="AA21" s="460">
        <v>256</v>
      </c>
      <c r="AB21" s="460">
        <v>502</v>
      </c>
      <c r="AC21" s="460">
        <v>245</v>
      </c>
      <c r="AD21" s="460">
        <v>257</v>
      </c>
      <c r="AE21" s="460" t="s">
        <v>283</v>
      </c>
      <c r="AF21" s="460">
        <v>22</v>
      </c>
      <c r="AG21" s="460">
        <v>64</v>
      </c>
      <c r="AH21" s="460">
        <v>31</v>
      </c>
      <c r="AI21" s="460">
        <v>33</v>
      </c>
      <c r="AJ21" s="461" t="s">
        <v>298</v>
      </c>
      <c r="AK21" s="460">
        <v>679</v>
      </c>
      <c r="AL21" s="460">
        <v>1686</v>
      </c>
      <c r="AM21" s="460">
        <v>821</v>
      </c>
      <c r="AN21" s="460">
        <v>865</v>
      </c>
      <c r="AO21" s="463" t="s">
        <v>1037</v>
      </c>
      <c r="AP21" s="463">
        <v>772</v>
      </c>
      <c r="AQ21" s="463">
        <v>2066</v>
      </c>
      <c r="AR21" s="463">
        <v>1022</v>
      </c>
      <c r="AS21" s="463">
        <v>1044</v>
      </c>
      <c r="AT21" s="468"/>
      <c r="AU21" s="468"/>
      <c r="AV21" s="468"/>
      <c r="AW21" s="468"/>
      <c r="AX21" s="468"/>
    </row>
    <row r="22" spans="1:50" ht="19.5" customHeight="1">
      <c r="A22" s="460" t="s">
        <v>144</v>
      </c>
      <c r="B22" s="460">
        <v>321</v>
      </c>
      <c r="C22" s="460">
        <v>677</v>
      </c>
      <c r="D22" s="460">
        <v>353</v>
      </c>
      <c r="E22" s="460">
        <v>324</v>
      </c>
      <c r="F22" s="460"/>
      <c r="G22" s="460"/>
      <c r="H22" s="460"/>
      <c r="I22" s="460"/>
      <c r="J22" s="460"/>
      <c r="K22" s="460" t="s">
        <v>182</v>
      </c>
      <c r="L22" s="460">
        <v>40</v>
      </c>
      <c r="M22" s="460">
        <v>110</v>
      </c>
      <c r="N22" s="460">
        <v>55</v>
      </c>
      <c r="O22" s="460">
        <v>55</v>
      </c>
      <c r="P22" s="475" t="s">
        <v>181</v>
      </c>
      <c r="Q22" s="460">
        <v>80</v>
      </c>
      <c r="R22" s="460">
        <v>145</v>
      </c>
      <c r="S22" s="460">
        <v>82</v>
      </c>
      <c r="T22" s="460">
        <v>63</v>
      </c>
      <c r="U22" s="460" t="s">
        <v>231</v>
      </c>
      <c r="V22" s="460">
        <v>10</v>
      </c>
      <c r="W22" s="460">
        <v>17</v>
      </c>
      <c r="X22" s="460">
        <v>8</v>
      </c>
      <c r="Y22" s="460">
        <v>9</v>
      </c>
      <c r="Z22" s="461" t="s">
        <v>299</v>
      </c>
      <c r="AA22" s="460">
        <v>481</v>
      </c>
      <c r="AB22" s="460">
        <v>1151</v>
      </c>
      <c r="AC22" s="460">
        <v>542</v>
      </c>
      <c r="AD22" s="460">
        <v>609</v>
      </c>
      <c r="AE22" s="460" t="s">
        <v>285</v>
      </c>
      <c r="AF22" s="460">
        <v>28</v>
      </c>
      <c r="AG22" s="460">
        <v>76</v>
      </c>
      <c r="AH22" s="460">
        <v>40</v>
      </c>
      <c r="AI22" s="460">
        <v>36</v>
      </c>
      <c r="AJ22" s="461" t="s">
        <v>302</v>
      </c>
      <c r="AK22" s="460">
        <v>639</v>
      </c>
      <c r="AL22" s="460">
        <v>1539</v>
      </c>
      <c r="AM22" s="460">
        <v>730</v>
      </c>
      <c r="AN22" s="460">
        <v>809</v>
      </c>
      <c r="AO22" s="460" t="s">
        <v>294</v>
      </c>
      <c r="AP22" s="460">
        <v>330</v>
      </c>
      <c r="AQ22" s="460">
        <v>863</v>
      </c>
      <c r="AR22" s="460">
        <v>421</v>
      </c>
      <c r="AS22" s="460">
        <v>442</v>
      </c>
      <c r="AT22" s="468"/>
      <c r="AU22" s="468"/>
      <c r="AV22" s="468"/>
      <c r="AW22" s="468"/>
      <c r="AX22" s="468"/>
    </row>
    <row r="23" spans="1:50" ht="19.5" customHeight="1">
      <c r="A23" s="460" t="s">
        <v>145</v>
      </c>
      <c r="B23" s="460">
        <v>250</v>
      </c>
      <c r="C23" s="460">
        <v>825</v>
      </c>
      <c r="D23" s="460">
        <v>421</v>
      </c>
      <c r="E23" s="460">
        <v>404</v>
      </c>
      <c r="F23" s="460"/>
      <c r="G23" s="460"/>
      <c r="H23" s="460"/>
      <c r="I23" s="460"/>
      <c r="J23" s="460"/>
      <c r="K23" s="460" t="s">
        <v>183</v>
      </c>
      <c r="L23" s="460">
        <v>361</v>
      </c>
      <c r="M23" s="460">
        <v>886</v>
      </c>
      <c r="N23" s="460">
        <v>427</v>
      </c>
      <c r="O23" s="460">
        <v>459</v>
      </c>
      <c r="P23" s="475" t="s">
        <v>242</v>
      </c>
      <c r="Q23" s="460">
        <v>42</v>
      </c>
      <c r="R23" s="460">
        <v>93</v>
      </c>
      <c r="S23" s="460">
        <v>47</v>
      </c>
      <c r="T23" s="460">
        <v>46</v>
      </c>
      <c r="U23" s="460" t="s">
        <v>232</v>
      </c>
      <c r="V23" s="460">
        <v>16</v>
      </c>
      <c r="W23" s="460">
        <v>33</v>
      </c>
      <c r="X23" s="460">
        <v>15</v>
      </c>
      <c r="Y23" s="460">
        <v>18</v>
      </c>
      <c r="Z23" s="461" t="s">
        <v>300</v>
      </c>
      <c r="AA23" s="460">
        <v>185</v>
      </c>
      <c r="AB23" s="460">
        <v>438</v>
      </c>
      <c r="AC23" s="460">
        <v>213</v>
      </c>
      <c r="AD23" s="460">
        <v>225</v>
      </c>
      <c r="AE23" s="460" t="s">
        <v>287</v>
      </c>
      <c r="AF23" s="460">
        <v>32</v>
      </c>
      <c r="AG23" s="460">
        <v>83</v>
      </c>
      <c r="AH23" s="460">
        <v>42</v>
      </c>
      <c r="AI23" s="460">
        <v>41</v>
      </c>
      <c r="AJ23" s="461" t="s">
        <v>310</v>
      </c>
      <c r="AK23" s="460">
        <v>456</v>
      </c>
      <c r="AL23" s="460">
        <v>1277</v>
      </c>
      <c r="AM23" s="460">
        <v>605</v>
      </c>
      <c r="AN23" s="460">
        <v>672</v>
      </c>
      <c r="AO23" s="460" t="s">
        <v>296</v>
      </c>
      <c r="AP23" s="460">
        <v>442</v>
      </c>
      <c r="AQ23" s="460">
        <v>1203</v>
      </c>
      <c r="AR23" s="460">
        <v>601</v>
      </c>
      <c r="AS23" s="460">
        <v>602</v>
      </c>
      <c r="AT23" s="468"/>
      <c r="AU23" s="468"/>
      <c r="AV23" s="468"/>
      <c r="AW23" s="468"/>
      <c r="AX23" s="468"/>
    </row>
    <row r="24" spans="1:50" ht="19.5" customHeight="1">
      <c r="A24" s="460" t="s">
        <v>146</v>
      </c>
      <c r="B24" s="460">
        <v>27</v>
      </c>
      <c r="C24" s="460">
        <v>64</v>
      </c>
      <c r="D24" s="460">
        <v>26</v>
      </c>
      <c r="E24" s="460">
        <v>38</v>
      </c>
      <c r="F24" s="463" t="s">
        <v>134</v>
      </c>
      <c r="G24" s="463">
        <v>155</v>
      </c>
      <c r="H24" s="463">
        <v>365</v>
      </c>
      <c r="I24" s="463">
        <v>170</v>
      </c>
      <c r="J24" s="463">
        <v>195</v>
      </c>
      <c r="K24" s="460"/>
      <c r="L24" s="460"/>
      <c r="M24" s="460"/>
      <c r="N24" s="460"/>
      <c r="O24" s="460"/>
      <c r="P24" s="475" t="s">
        <v>243</v>
      </c>
      <c r="Q24" s="460">
        <v>9</v>
      </c>
      <c r="R24" s="460">
        <v>26</v>
      </c>
      <c r="S24" s="460">
        <v>12</v>
      </c>
      <c r="T24" s="460">
        <v>14</v>
      </c>
      <c r="U24" s="460" t="s">
        <v>234</v>
      </c>
      <c r="V24" s="460">
        <v>2</v>
      </c>
      <c r="W24" s="460">
        <v>3</v>
      </c>
      <c r="X24" s="460">
        <v>1</v>
      </c>
      <c r="Y24" s="460">
        <v>2</v>
      </c>
      <c r="Z24" s="461"/>
      <c r="AA24" s="460"/>
      <c r="AB24" s="460"/>
      <c r="AC24" s="460"/>
      <c r="AD24" s="460"/>
      <c r="AE24" s="460"/>
      <c r="AF24" s="460"/>
      <c r="AG24" s="460"/>
      <c r="AH24" s="460"/>
      <c r="AI24" s="460"/>
      <c r="AJ24" s="461"/>
      <c r="AK24" s="460"/>
      <c r="AL24" s="460"/>
      <c r="AM24" s="460"/>
      <c r="AN24" s="460"/>
      <c r="AO24" s="460"/>
      <c r="AP24" s="460"/>
      <c r="AQ24" s="460"/>
      <c r="AR24" s="460"/>
      <c r="AS24" s="460"/>
      <c r="AT24" s="468"/>
      <c r="AU24" s="468"/>
      <c r="AV24" s="468"/>
      <c r="AW24" s="468"/>
      <c r="AX24" s="468"/>
    </row>
    <row r="25" spans="1:50" ht="19.5" customHeight="1">
      <c r="A25" s="460" t="s">
        <v>148</v>
      </c>
      <c r="B25" s="460">
        <v>386</v>
      </c>
      <c r="C25" s="460">
        <v>882</v>
      </c>
      <c r="D25" s="460">
        <v>444</v>
      </c>
      <c r="E25" s="460">
        <v>438</v>
      </c>
      <c r="F25" s="460" t="s">
        <v>118</v>
      </c>
      <c r="G25" s="460">
        <v>1</v>
      </c>
      <c r="H25" s="460">
        <v>5</v>
      </c>
      <c r="I25" s="460">
        <v>3</v>
      </c>
      <c r="J25" s="460">
        <v>2</v>
      </c>
      <c r="K25" s="460"/>
      <c r="L25" s="460"/>
      <c r="M25" s="460"/>
      <c r="N25" s="460"/>
      <c r="O25" s="460"/>
      <c r="P25" s="475" t="s">
        <v>244</v>
      </c>
      <c r="Q25" s="460">
        <v>2</v>
      </c>
      <c r="R25" s="460">
        <v>2</v>
      </c>
      <c r="S25" s="460">
        <v>2</v>
      </c>
      <c r="T25" s="460">
        <v>0</v>
      </c>
      <c r="U25" s="460" t="s">
        <v>236</v>
      </c>
      <c r="V25" s="460">
        <v>4</v>
      </c>
      <c r="W25" s="460">
        <v>9</v>
      </c>
      <c r="X25" s="460">
        <v>3</v>
      </c>
      <c r="Y25" s="460">
        <v>6</v>
      </c>
      <c r="Z25" s="461"/>
      <c r="AA25" s="460"/>
      <c r="AB25" s="460"/>
      <c r="AC25" s="460"/>
      <c r="AD25" s="460"/>
      <c r="AE25" s="460"/>
      <c r="AF25" s="460"/>
      <c r="AG25" s="460"/>
      <c r="AH25" s="460"/>
      <c r="AI25" s="460"/>
      <c r="AJ25" s="461"/>
      <c r="AK25" s="460"/>
      <c r="AL25" s="460"/>
      <c r="AM25" s="460"/>
      <c r="AN25" s="460"/>
      <c r="AO25" s="460"/>
      <c r="AP25" s="460"/>
      <c r="AQ25" s="460"/>
      <c r="AR25" s="460"/>
      <c r="AS25" s="460"/>
      <c r="AT25" s="468"/>
      <c r="AU25" s="468"/>
      <c r="AV25" s="468"/>
      <c r="AW25" s="468"/>
      <c r="AX25" s="468"/>
    </row>
    <row r="26" spans="1:50" ht="19.5" customHeight="1">
      <c r="A26" s="460" t="s">
        <v>150</v>
      </c>
      <c r="B26" s="460">
        <v>284</v>
      </c>
      <c r="C26" s="460">
        <v>653</v>
      </c>
      <c r="D26" s="460">
        <v>329</v>
      </c>
      <c r="E26" s="460">
        <v>324</v>
      </c>
      <c r="F26" s="460" t="s">
        <v>136</v>
      </c>
      <c r="G26" s="460">
        <v>25</v>
      </c>
      <c r="H26" s="460">
        <v>58</v>
      </c>
      <c r="I26" s="460">
        <v>26</v>
      </c>
      <c r="J26" s="460">
        <v>32</v>
      </c>
      <c r="K26" s="463" t="s">
        <v>184</v>
      </c>
      <c r="L26" s="463">
        <v>1697</v>
      </c>
      <c r="M26" s="463">
        <v>3997</v>
      </c>
      <c r="N26" s="463">
        <v>1903</v>
      </c>
      <c r="O26" s="463">
        <v>2094</v>
      </c>
      <c r="P26" s="475" t="s">
        <v>245</v>
      </c>
      <c r="Q26" s="460">
        <v>4</v>
      </c>
      <c r="R26" s="460">
        <v>14</v>
      </c>
      <c r="S26" s="460">
        <v>8</v>
      </c>
      <c r="T26" s="460">
        <v>6</v>
      </c>
      <c r="U26" s="460" t="s">
        <v>237</v>
      </c>
      <c r="V26" s="460">
        <v>10</v>
      </c>
      <c r="W26" s="460">
        <v>12</v>
      </c>
      <c r="X26" s="460">
        <v>8</v>
      </c>
      <c r="Y26" s="460">
        <v>4</v>
      </c>
      <c r="Z26" s="464" t="s">
        <v>303</v>
      </c>
      <c r="AA26" s="463">
        <v>437</v>
      </c>
      <c r="AB26" s="463">
        <v>1053</v>
      </c>
      <c r="AC26" s="463">
        <v>510</v>
      </c>
      <c r="AD26" s="463">
        <v>543</v>
      </c>
      <c r="AE26" s="463" t="s">
        <v>292</v>
      </c>
      <c r="AF26" s="463">
        <v>774</v>
      </c>
      <c r="AG26" s="463">
        <v>1905</v>
      </c>
      <c r="AH26" s="463">
        <v>919</v>
      </c>
      <c r="AI26" s="463">
        <v>986</v>
      </c>
      <c r="AJ26" s="464" t="s">
        <v>322</v>
      </c>
      <c r="AK26" s="463">
        <v>1837</v>
      </c>
      <c r="AL26" s="463">
        <v>4060</v>
      </c>
      <c r="AM26" s="463">
        <v>2101</v>
      </c>
      <c r="AN26" s="463">
        <v>1959</v>
      </c>
      <c r="AO26" s="463" t="s">
        <v>1038</v>
      </c>
      <c r="AP26" s="463">
        <v>1054</v>
      </c>
      <c r="AQ26" s="463">
        <v>2323</v>
      </c>
      <c r="AR26" s="463">
        <v>1257</v>
      </c>
      <c r="AS26" s="463">
        <v>1066</v>
      </c>
      <c r="AT26" s="468"/>
      <c r="AU26" s="468"/>
      <c r="AV26" s="468"/>
      <c r="AW26" s="468"/>
      <c r="AX26" s="468"/>
    </row>
    <row r="27" spans="1:50" ht="19.5" customHeight="1">
      <c r="A27" s="460" t="s">
        <v>152</v>
      </c>
      <c r="B27" s="460">
        <v>47</v>
      </c>
      <c r="C27" s="460">
        <v>88</v>
      </c>
      <c r="D27" s="460">
        <v>50</v>
      </c>
      <c r="E27" s="460">
        <v>38</v>
      </c>
      <c r="F27" s="460" t="s">
        <v>138</v>
      </c>
      <c r="G27" s="460">
        <v>45</v>
      </c>
      <c r="H27" s="460">
        <v>115</v>
      </c>
      <c r="I27" s="460">
        <v>49</v>
      </c>
      <c r="J27" s="460">
        <v>66</v>
      </c>
      <c r="K27" s="460" t="s">
        <v>186</v>
      </c>
      <c r="L27" s="460">
        <v>25</v>
      </c>
      <c r="M27" s="460">
        <v>60</v>
      </c>
      <c r="N27" s="460">
        <v>30</v>
      </c>
      <c r="O27" s="460">
        <v>30</v>
      </c>
      <c r="P27" s="475" t="s">
        <v>246</v>
      </c>
      <c r="Q27" s="460">
        <v>77</v>
      </c>
      <c r="R27" s="460">
        <v>148</v>
      </c>
      <c r="S27" s="460">
        <v>94</v>
      </c>
      <c r="T27" s="460">
        <v>54</v>
      </c>
      <c r="U27" s="460" t="s">
        <v>239</v>
      </c>
      <c r="V27" s="460">
        <v>104</v>
      </c>
      <c r="W27" s="460">
        <v>271</v>
      </c>
      <c r="X27" s="460">
        <v>132</v>
      </c>
      <c r="Y27" s="460">
        <v>139</v>
      </c>
      <c r="Z27" s="476" t="s">
        <v>304</v>
      </c>
      <c r="AA27" s="460">
        <v>10</v>
      </c>
      <c r="AB27" s="460">
        <v>21</v>
      </c>
      <c r="AC27" s="460">
        <v>12</v>
      </c>
      <c r="AD27" s="460">
        <v>9</v>
      </c>
      <c r="AE27" s="460" t="s">
        <v>294</v>
      </c>
      <c r="AF27" s="460">
        <v>306</v>
      </c>
      <c r="AG27" s="460">
        <v>749</v>
      </c>
      <c r="AH27" s="460">
        <v>355</v>
      </c>
      <c r="AI27" s="460">
        <v>394</v>
      </c>
      <c r="AJ27" s="461" t="s">
        <v>294</v>
      </c>
      <c r="AK27" s="460">
        <v>427</v>
      </c>
      <c r="AL27" s="460">
        <v>925</v>
      </c>
      <c r="AM27" s="460">
        <v>463</v>
      </c>
      <c r="AN27" s="460">
        <v>462</v>
      </c>
      <c r="AO27" s="460" t="s">
        <v>294</v>
      </c>
      <c r="AP27" s="460">
        <v>254</v>
      </c>
      <c r="AQ27" s="460">
        <v>434</v>
      </c>
      <c r="AR27" s="460">
        <v>285</v>
      </c>
      <c r="AS27" s="460">
        <v>149</v>
      </c>
      <c r="AT27" s="468"/>
      <c r="AU27" s="468"/>
      <c r="AV27" s="468"/>
      <c r="AW27" s="468"/>
      <c r="AX27" s="468"/>
    </row>
    <row r="28" spans="1:50" ht="19.5" customHeight="1">
      <c r="A28" s="460" t="s">
        <v>153</v>
      </c>
      <c r="B28" s="460">
        <v>195</v>
      </c>
      <c r="C28" s="460">
        <v>446</v>
      </c>
      <c r="D28" s="460">
        <v>233</v>
      </c>
      <c r="E28" s="460">
        <v>213</v>
      </c>
      <c r="F28" s="460" t="s">
        <v>132</v>
      </c>
      <c r="G28" s="460">
        <v>18</v>
      </c>
      <c r="H28" s="460">
        <v>30</v>
      </c>
      <c r="I28" s="460">
        <v>16</v>
      </c>
      <c r="J28" s="460">
        <v>14</v>
      </c>
      <c r="K28" s="460" t="s">
        <v>187</v>
      </c>
      <c r="L28" s="460">
        <v>11</v>
      </c>
      <c r="M28" s="460">
        <v>30</v>
      </c>
      <c r="N28" s="460">
        <v>16</v>
      </c>
      <c r="O28" s="460">
        <v>14</v>
      </c>
      <c r="P28" s="475" t="s">
        <v>247</v>
      </c>
      <c r="Q28" s="460">
        <v>59</v>
      </c>
      <c r="R28" s="460">
        <v>77</v>
      </c>
      <c r="S28" s="460">
        <v>59</v>
      </c>
      <c r="T28" s="460">
        <v>18</v>
      </c>
      <c r="U28" s="460" t="s">
        <v>240</v>
      </c>
      <c r="V28" s="460">
        <v>28</v>
      </c>
      <c r="W28" s="460">
        <v>68</v>
      </c>
      <c r="X28" s="460">
        <v>33</v>
      </c>
      <c r="Y28" s="460">
        <v>35</v>
      </c>
      <c r="Z28" s="461" t="s">
        <v>306</v>
      </c>
      <c r="AA28" s="460">
        <v>35</v>
      </c>
      <c r="AB28" s="460">
        <v>83</v>
      </c>
      <c r="AC28" s="460">
        <v>36</v>
      </c>
      <c r="AD28" s="460">
        <v>47</v>
      </c>
      <c r="AE28" s="460" t="s">
        <v>296</v>
      </c>
      <c r="AF28" s="460">
        <v>220</v>
      </c>
      <c r="AG28" s="460">
        <v>553</v>
      </c>
      <c r="AH28" s="460">
        <v>274</v>
      </c>
      <c r="AI28" s="460">
        <v>279</v>
      </c>
      <c r="AJ28" s="461" t="s">
        <v>296</v>
      </c>
      <c r="AK28" s="460">
        <v>328</v>
      </c>
      <c r="AL28" s="460">
        <v>762</v>
      </c>
      <c r="AM28" s="460">
        <v>385</v>
      </c>
      <c r="AN28" s="460">
        <v>377</v>
      </c>
      <c r="AO28" s="460" t="s">
        <v>296</v>
      </c>
      <c r="AP28" s="460">
        <v>373</v>
      </c>
      <c r="AQ28" s="460">
        <v>853</v>
      </c>
      <c r="AR28" s="460">
        <v>430</v>
      </c>
      <c r="AS28" s="460">
        <v>423</v>
      </c>
      <c r="AT28" s="468"/>
      <c r="AU28" s="468"/>
      <c r="AV28" s="468"/>
      <c r="AW28" s="468"/>
      <c r="AX28" s="468"/>
    </row>
    <row r="29" spans="1:50" ht="19.5" customHeight="1">
      <c r="A29" s="460" t="s">
        <v>155</v>
      </c>
      <c r="B29" s="460">
        <v>145</v>
      </c>
      <c r="C29" s="460">
        <v>297</v>
      </c>
      <c r="D29" s="460">
        <v>171</v>
      </c>
      <c r="E29" s="460">
        <v>126</v>
      </c>
      <c r="F29" s="460" t="s">
        <v>140</v>
      </c>
      <c r="G29" s="460">
        <v>55</v>
      </c>
      <c r="H29" s="460">
        <v>137</v>
      </c>
      <c r="I29" s="460">
        <v>69</v>
      </c>
      <c r="J29" s="460">
        <v>68</v>
      </c>
      <c r="K29" s="460" t="s">
        <v>189</v>
      </c>
      <c r="L29" s="460">
        <v>10</v>
      </c>
      <c r="M29" s="460">
        <v>23</v>
      </c>
      <c r="N29" s="460">
        <v>11</v>
      </c>
      <c r="O29" s="460">
        <v>12</v>
      </c>
      <c r="P29" s="475" t="s">
        <v>248</v>
      </c>
      <c r="Q29" s="460">
        <v>190</v>
      </c>
      <c r="R29" s="460">
        <v>252</v>
      </c>
      <c r="S29" s="460">
        <v>163</v>
      </c>
      <c r="T29" s="460">
        <v>89</v>
      </c>
      <c r="U29" s="460"/>
      <c r="V29" s="460"/>
      <c r="W29" s="460"/>
      <c r="X29" s="460"/>
      <c r="Y29" s="460"/>
      <c r="Z29" s="461" t="s">
        <v>207</v>
      </c>
      <c r="AA29" s="460">
        <v>39</v>
      </c>
      <c r="AB29" s="460">
        <v>96</v>
      </c>
      <c r="AC29" s="460">
        <v>47</v>
      </c>
      <c r="AD29" s="460">
        <v>49</v>
      </c>
      <c r="AE29" s="460" t="s">
        <v>298</v>
      </c>
      <c r="AF29" s="460">
        <v>248</v>
      </c>
      <c r="AG29" s="460">
        <v>603</v>
      </c>
      <c r="AH29" s="460">
        <v>290</v>
      </c>
      <c r="AI29" s="460">
        <v>313</v>
      </c>
      <c r="AJ29" s="461" t="s">
        <v>298</v>
      </c>
      <c r="AK29" s="460">
        <v>362</v>
      </c>
      <c r="AL29" s="460">
        <v>930</v>
      </c>
      <c r="AM29" s="460">
        <v>469</v>
      </c>
      <c r="AN29" s="460">
        <v>461</v>
      </c>
      <c r="AO29" s="460" t="s">
        <v>298</v>
      </c>
      <c r="AP29" s="460">
        <v>427</v>
      </c>
      <c r="AQ29" s="460">
        <v>1036</v>
      </c>
      <c r="AR29" s="460">
        <v>542</v>
      </c>
      <c r="AS29" s="460">
        <v>494</v>
      </c>
      <c r="AT29" s="468"/>
      <c r="AU29" s="468"/>
      <c r="AV29" s="468"/>
      <c r="AW29" s="468"/>
      <c r="AX29" s="468"/>
    </row>
    <row r="30" spans="1:50" ht="19.5" customHeight="1">
      <c r="A30" s="460" t="s">
        <v>157</v>
      </c>
      <c r="B30" s="460">
        <v>105</v>
      </c>
      <c r="C30" s="460">
        <v>258</v>
      </c>
      <c r="D30" s="460">
        <v>128</v>
      </c>
      <c r="E30" s="460">
        <v>130</v>
      </c>
      <c r="F30" s="460" t="s">
        <v>142</v>
      </c>
      <c r="G30" s="460">
        <v>11</v>
      </c>
      <c r="H30" s="460">
        <v>20</v>
      </c>
      <c r="I30" s="460">
        <v>7</v>
      </c>
      <c r="J30" s="460">
        <v>13</v>
      </c>
      <c r="K30" s="460" t="s">
        <v>191</v>
      </c>
      <c r="L30" s="460">
        <v>14</v>
      </c>
      <c r="M30" s="460">
        <v>41</v>
      </c>
      <c r="N30" s="460">
        <v>19</v>
      </c>
      <c r="O30" s="460">
        <v>22</v>
      </c>
      <c r="P30" s="475" t="s">
        <v>249</v>
      </c>
      <c r="Q30" s="460">
        <v>110</v>
      </c>
      <c r="R30" s="460">
        <v>198</v>
      </c>
      <c r="S30" s="460">
        <v>126</v>
      </c>
      <c r="T30" s="460">
        <v>72</v>
      </c>
      <c r="U30" s="460"/>
      <c r="V30" s="460"/>
      <c r="W30" s="460"/>
      <c r="X30" s="460"/>
      <c r="Y30" s="460"/>
      <c r="Z30" s="461" t="s">
        <v>307</v>
      </c>
      <c r="AA30" s="460">
        <v>120</v>
      </c>
      <c r="AB30" s="460">
        <v>262</v>
      </c>
      <c r="AC30" s="460">
        <v>134</v>
      </c>
      <c r="AD30" s="460">
        <v>128</v>
      </c>
      <c r="AE30" s="460"/>
      <c r="AF30" s="460"/>
      <c r="AG30" s="460"/>
      <c r="AH30" s="460"/>
      <c r="AI30" s="460"/>
      <c r="AJ30" s="461" t="s">
        <v>302</v>
      </c>
      <c r="AK30" s="460">
        <v>274</v>
      </c>
      <c r="AL30" s="460">
        <v>606</v>
      </c>
      <c r="AM30" s="460">
        <v>313</v>
      </c>
      <c r="AN30" s="460">
        <v>293</v>
      </c>
      <c r="AO30" s="460"/>
      <c r="AP30" s="460"/>
      <c r="AQ30" s="460"/>
      <c r="AR30" s="460"/>
      <c r="AS30" s="460"/>
      <c r="AT30" s="468"/>
      <c r="AU30" s="468"/>
      <c r="AV30" s="468"/>
      <c r="AW30" s="468"/>
      <c r="AX30" s="468"/>
    </row>
    <row r="31" spans="1:50" ht="19.5" customHeight="1">
      <c r="A31" s="460" t="s">
        <v>159</v>
      </c>
      <c r="B31" s="460">
        <v>15</v>
      </c>
      <c r="C31" s="460">
        <v>36</v>
      </c>
      <c r="D31" s="460">
        <v>19</v>
      </c>
      <c r="E31" s="460">
        <v>17</v>
      </c>
      <c r="F31" s="460"/>
      <c r="G31" s="460"/>
      <c r="H31" s="460"/>
      <c r="I31" s="460"/>
      <c r="J31" s="460"/>
      <c r="K31" s="460" t="s">
        <v>193</v>
      </c>
      <c r="L31" s="460">
        <v>65</v>
      </c>
      <c r="M31" s="460">
        <v>171</v>
      </c>
      <c r="N31" s="460">
        <v>85</v>
      </c>
      <c r="O31" s="460">
        <v>86</v>
      </c>
      <c r="P31" s="462"/>
      <c r="Q31" s="460"/>
      <c r="R31" s="460"/>
      <c r="S31" s="460"/>
      <c r="T31" s="460"/>
      <c r="U31" s="464" t="s">
        <v>250</v>
      </c>
      <c r="V31" s="463">
        <v>3878</v>
      </c>
      <c r="W31" s="463">
        <v>9743</v>
      </c>
      <c r="X31" s="463">
        <v>4717</v>
      </c>
      <c r="Y31" s="463">
        <v>5026</v>
      </c>
      <c r="Z31" s="816" t="s">
        <v>308</v>
      </c>
      <c r="AA31" s="460">
        <v>11</v>
      </c>
      <c r="AB31" s="460">
        <v>24</v>
      </c>
      <c r="AC31" s="460">
        <v>10</v>
      </c>
      <c r="AD31" s="460">
        <v>14</v>
      </c>
      <c r="AE31" s="460"/>
      <c r="AF31" s="460"/>
      <c r="AG31" s="460"/>
      <c r="AH31" s="460"/>
      <c r="AI31" s="460"/>
      <c r="AJ31" s="461" t="s">
        <v>310</v>
      </c>
      <c r="AK31" s="460">
        <v>446</v>
      </c>
      <c r="AL31" s="460">
        <v>837</v>
      </c>
      <c r="AM31" s="460">
        <v>471</v>
      </c>
      <c r="AN31" s="460">
        <v>366</v>
      </c>
      <c r="AO31" s="460"/>
      <c r="AP31" s="460"/>
      <c r="AQ31" s="460"/>
      <c r="AR31" s="460"/>
      <c r="AS31" s="460"/>
      <c r="AT31" s="468"/>
      <c r="AU31" s="468"/>
      <c r="AV31" s="468"/>
      <c r="AW31" s="468"/>
      <c r="AX31" s="468"/>
    </row>
    <row r="32" spans="1:50" ht="19.5" customHeight="1">
      <c r="A32" s="460" t="s">
        <v>160</v>
      </c>
      <c r="B32" s="460">
        <v>59</v>
      </c>
      <c r="C32" s="460">
        <v>161</v>
      </c>
      <c r="D32" s="460">
        <v>84</v>
      </c>
      <c r="E32" s="460">
        <v>77</v>
      </c>
      <c r="F32" s="460"/>
      <c r="G32" s="460"/>
      <c r="H32" s="460"/>
      <c r="I32" s="460"/>
      <c r="J32" s="460"/>
      <c r="K32" s="460" t="s">
        <v>195</v>
      </c>
      <c r="L32" s="460">
        <v>32</v>
      </c>
      <c r="M32" s="460">
        <v>81</v>
      </c>
      <c r="N32" s="460">
        <v>41</v>
      </c>
      <c r="O32" s="460">
        <v>40</v>
      </c>
      <c r="P32" s="462"/>
      <c r="Q32" s="460"/>
      <c r="R32" s="460"/>
      <c r="S32" s="460"/>
      <c r="T32" s="460"/>
      <c r="U32" s="461" t="s">
        <v>252</v>
      </c>
      <c r="V32" s="460">
        <v>76</v>
      </c>
      <c r="W32" s="460">
        <v>192</v>
      </c>
      <c r="X32" s="460">
        <v>101</v>
      </c>
      <c r="Y32" s="460">
        <v>91</v>
      </c>
      <c r="Z32" s="816" t="s">
        <v>309</v>
      </c>
      <c r="AA32" s="460">
        <v>16</v>
      </c>
      <c r="AB32" s="460">
        <v>41</v>
      </c>
      <c r="AC32" s="460">
        <v>15</v>
      </c>
      <c r="AD32" s="460">
        <v>26</v>
      </c>
      <c r="AE32" s="463" t="s">
        <v>301</v>
      </c>
      <c r="AF32" s="463">
        <v>1572</v>
      </c>
      <c r="AG32" s="463">
        <v>3932</v>
      </c>
      <c r="AH32" s="463">
        <v>1923</v>
      </c>
      <c r="AI32" s="463">
        <v>2009</v>
      </c>
      <c r="AJ32" s="463"/>
      <c r="AK32" s="463"/>
      <c r="AL32" s="463"/>
      <c r="AM32" s="463"/>
      <c r="AN32" s="463"/>
      <c r="AO32" s="463" t="s">
        <v>1039</v>
      </c>
      <c r="AP32" s="463">
        <v>1803</v>
      </c>
      <c r="AQ32" s="463">
        <v>4524</v>
      </c>
      <c r="AR32" s="463">
        <v>2260</v>
      </c>
      <c r="AS32" s="463">
        <v>2264</v>
      </c>
      <c r="AT32" s="468"/>
      <c r="AU32" s="468"/>
      <c r="AV32" s="468"/>
      <c r="AW32" s="468"/>
      <c r="AX32" s="468"/>
    </row>
    <row r="33" spans="1:50" ht="19.5" customHeight="1">
      <c r="A33" s="460" t="s">
        <v>161</v>
      </c>
      <c r="B33" s="460">
        <v>4</v>
      </c>
      <c r="C33" s="460">
        <v>12</v>
      </c>
      <c r="D33" s="460">
        <v>7</v>
      </c>
      <c r="E33" s="460">
        <v>5</v>
      </c>
      <c r="F33" s="463" t="s">
        <v>147</v>
      </c>
      <c r="G33" s="463">
        <v>1110</v>
      </c>
      <c r="H33" s="463">
        <v>2798</v>
      </c>
      <c r="I33" s="463">
        <v>1424</v>
      </c>
      <c r="J33" s="463">
        <v>1374</v>
      </c>
      <c r="K33" s="460" t="s">
        <v>198</v>
      </c>
      <c r="L33" s="460">
        <v>33</v>
      </c>
      <c r="M33" s="460">
        <v>93</v>
      </c>
      <c r="N33" s="460">
        <v>49</v>
      </c>
      <c r="O33" s="460">
        <v>44</v>
      </c>
      <c r="P33" s="463" t="s">
        <v>185</v>
      </c>
      <c r="Q33" s="463">
        <v>613</v>
      </c>
      <c r="R33" s="463">
        <v>1557</v>
      </c>
      <c r="S33" s="463">
        <v>746</v>
      </c>
      <c r="T33" s="463">
        <v>811</v>
      </c>
      <c r="U33" s="461" t="s">
        <v>253</v>
      </c>
      <c r="V33" s="460">
        <v>148</v>
      </c>
      <c r="W33" s="460">
        <v>407</v>
      </c>
      <c r="X33" s="460">
        <v>209</v>
      </c>
      <c r="Y33" s="460">
        <v>198</v>
      </c>
      <c r="Z33" s="816" t="s">
        <v>311</v>
      </c>
      <c r="AA33" s="460">
        <v>77</v>
      </c>
      <c r="AB33" s="460">
        <v>191</v>
      </c>
      <c r="AC33" s="460">
        <v>86</v>
      </c>
      <c r="AD33" s="460">
        <v>105</v>
      </c>
      <c r="AE33" s="460" t="s">
        <v>294</v>
      </c>
      <c r="AF33" s="460">
        <v>353</v>
      </c>
      <c r="AG33" s="460">
        <v>863</v>
      </c>
      <c r="AH33" s="460">
        <v>408</v>
      </c>
      <c r="AI33" s="460">
        <v>455</v>
      </c>
      <c r="AJ33" s="468"/>
      <c r="AK33" s="468"/>
      <c r="AL33" s="468"/>
      <c r="AM33" s="468"/>
      <c r="AN33" s="468"/>
      <c r="AO33" s="460" t="s">
        <v>294</v>
      </c>
      <c r="AP33" s="460">
        <v>144</v>
      </c>
      <c r="AQ33" s="460">
        <v>225</v>
      </c>
      <c r="AR33" s="460">
        <v>120</v>
      </c>
      <c r="AS33" s="460">
        <v>105</v>
      </c>
      <c r="AT33" s="468"/>
      <c r="AU33" s="468"/>
      <c r="AV33" s="468"/>
      <c r="AW33" s="468"/>
      <c r="AX33" s="468"/>
    </row>
    <row r="34" spans="1:50" ht="19.5" customHeight="1">
      <c r="A34" s="460" t="s">
        <v>163</v>
      </c>
      <c r="B34" s="460">
        <v>75</v>
      </c>
      <c r="C34" s="460">
        <v>166</v>
      </c>
      <c r="D34" s="460">
        <v>78</v>
      </c>
      <c r="E34" s="460">
        <v>88</v>
      </c>
      <c r="F34" s="460" t="s">
        <v>149</v>
      </c>
      <c r="G34" s="460">
        <v>4</v>
      </c>
      <c r="H34" s="460">
        <v>12</v>
      </c>
      <c r="I34" s="460">
        <v>7</v>
      </c>
      <c r="J34" s="460">
        <v>5</v>
      </c>
      <c r="K34" s="461" t="s">
        <v>200</v>
      </c>
      <c r="L34" s="460">
        <v>26</v>
      </c>
      <c r="M34" s="460">
        <v>69</v>
      </c>
      <c r="N34" s="460">
        <v>31</v>
      </c>
      <c r="O34" s="460">
        <v>38</v>
      </c>
      <c r="P34" s="816" t="s">
        <v>123</v>
      </c>
      <c r="Q34" s="460">
        <v>44</v>
      </c>
      <c r="R34" s="460">
        <v>113</v>
      </c>
      <c r="S34" s="460">
        <v>55</v>
      </c>
      <c r="T34" s="460">
        <v>58</v>
      </c>
      <c r="U34" s="461" t="s">
        <v>255</v>
      </c>
      <c r="V34" s="460">
        <v>4</v>
      </c>
      <c r="W34" s="460">
        <v>13</v>
      </c>
      <c r="X34" s="460">
        <v>7</v>
      </c>
      <c r="Y34" s="460">
        <v>6</v>
      </c>
      <c r="Z34" s="816" t="s">
        <v>312</v>
      </c>
      <c r="AA34" s="460">
        <v>18</v>
      </c>
      <c r="AB34" s="460">
        <v>42</v>
      </c>
      <c r="AC34" s="460">
        <v>23</v>
      </c>
      <c r="AD34" s="460">
        <v>19</v>
      </c>
      <c r="AE34" s="460" t="s">
        <v>296</v>
      </c>
      <c r="AF34" s="460">
        <v>424</v>
      </c>
      <c r="AG34" s="460">
        <v>1000</v>
      </c>
      <c r="AH34" s="460">
        <v>488</v>
      </c>
      <c r="AI34" s="460">
        <v>512</v>
      </c>
      <c r="AJ34" s="464" t="s">
        <v>323</v>
      </c>
      <c r="AK34" s="870">
        <v>2361</v>
      </c>
      <c r="AL34" s="870">
        <v>6092</v>
      </c>
      <c r="AM34" s="870">
        <v>3005</v>
      </c>
      <c r="AN34" s="870">
        <v>3087</v>
      </c>
      <c r="AO34" s="460" t="s">
        <v>296</v>
      </c>
      <c r="AP34" s="460">
        <v>570</v>
      </c>
      <c r="AQ34" s="460">
        <v>1357</v>
      </c>
      <c r="AR34" s="460">
        <v>664</v>
      </c>
      <c r="AS34" s="460">
        <v>693</v>
      </c>
      <c r="AT34" s="468"/>
      <c r="AU34" s="468"/>
      <c r="AV34" s="468"/>
      <c r="AW34" s="468"/>
      <c r="AX34" s="468"/>
    </row>
    <row r="35" spans="1:50" ht="19.5" customHeight="1">
      <c r="A35" s="460" t="s">
        <v>165</v>
      </c>
      <c r="B35" s="460">
        <v>3</v>
      </c>
      <c r="C35" s="460">
        <v>11</v>
      </c>
      <c r="D35" s="460">
        <v>6</v>
      </c>
      <c r="E35" s="460">
        <v>5</v>
      </c>
      <c r="F35" s="460" t="s">
        <v>151</v>
      </c>
      <c r="G35" s="460">
        <v>9</v>
      </c>
      <c r="H35" s="460">
        <v>29</v>
      </c>
      <c r="I35" s="460">
        <v>14</v>
      </c>
      <c r="J35" s="460">
        <v>15</v>
      </c>
      <c r="K35" s="461" t="s">
        <v>202</v>
      </c>
      <c r="L35" s="460">
        <v>13</v>
      </c>
      <c r="M35" s="460">
        <v>27</v>
      </c>
      <c r="N35" s="460">
        <v>11</v>
      </c>
      <c r="O35" s="460">
        <v>16</v>
      </c>
      <c r="P35" s="816" t="s">
        <v>188</v>
      </c>
      <c r="Q35" s="460">
        <v>10</v>
      </c>
      <c r="R35" s="460">
        <v>26</v>
      </c>
      <c r="S35" s="460">
        <v>14</v>
      </c>
      <c r="T35" s="460">
        <v>12</v>
      </c>
      <c r="U35" s="461" t="s">
        <v>257</v>
      </c>
      <c r="V35" s="460">
        <v>8</v>
      </c>
      <c r="W35" s="460">
        <v>23</v>
      </c>
      <c r="X35" s="460">
        <v>12</v>
      </c>
      <c r="Y35" s="460">
        <v>11</v>
      </c>
      <c r="Z35" s="816" t="s">
        <v>313</v>
      </c>
      <c r="AA35" s="460">
        <v>6</v>
      </c>
      <c r="AB35" s="460">
        <v>24</v>
      </c>
      <c r="AC35" s="460">
        <v>12</v>
      </c>
      <c r="AD35" s="460">
        <v>12</v>
      </c>
      <c r="AE35" s="460" t="s">
        <v>298</v>
      </c>
      <c r="AF35" s="460">
        <v>412</v>
      </c>
      <c r="AG35" s="460">
        <v>1008</v>
      </c>
      <c r="AH35" s="460">
        <v>500</v>
      </c>
      <c r="AI35" s="460">
        <v>508</v>
      </c>
      <c r="AJ35" s="461" t="s">
        <v>294</v>
      </c>
      <c r="AK35" s="460">
        <v>704</v>
      </c>
      <c r="AL35" s="460">
        <v>1947</v>
      </c>
      <c r="AM35" s="460">
        <v>950</v>
      </c>
      <c r="AN35" s="460">
        <v>997</v>
      </c>
      <c r="AO35" s="460" t="s">
        <v>298</v>
      </c>
      <c r="AP35" s="460">
        <v>298</v>
      </c>
      <c r="AQ35" s="460">
        <v>878</v>
      </c>
      <c r="AR35" s="460">
        <v>444</v>
      </c>
      <c r="AS35" s="460">
        <v>434</v>
      </c>
      <c r="AT35" s="468"/>
      <c r="AU35" s="468"/>
      <c r="AV35" s="468"/>
      <c r="AW35" s="468"/>
      <c r="AX35" s="468"/>
    </row>
    <row r="36" spans="1:50" ht="19.5" customHeight="1">
      <c r="A36" s="460"/>
      <c r="B36" s="460"/>
      <c r="C36" s="460"/>
      <c r="D36" s="460"/>
      <c r="E36" s="460"/>
      <c r="F36" s="460" t="s">
        <v>123</v>
      </c>
      <c r="G36" s="460">
        <v>40</v>
      </c>
      <c r="H36" s="460">
        <v>85</v>
      </c>
      <c r="I36" s="460">
        <v>44</v>
      </c>
      <c r="J36" s="460">
        <v>41</v>
      </c>
      <c r="K36" s="461" t="s">
        <v>204</v>
      </c>
      <c r="L36" s="460">
        <v>15</v>
      </c>
      <c r="M36" s="460">
        <v>36</v>
      </c>
      <c r="N36" s="460">
        <v>14</v>
      </c>
      <c r="O36" s="460">
        <v>22</v>
      </c>
      <c r="P36" s="816" t="s">
        <v>190</v>
      </c>
      <c r="Q36" s="460">
        <v>10</v>
      </c>
      <c r="R36" s="460">
        <v>31</v>
      </c>
      <c r="S36" s="460">
        <v>16</v>
      </c>
      <c r="T36" s="460">
        <v>15</v>
      </c>
      <c r="U36" s="461" t="s">
        <v>259</v>
      </c>
      <c r="V36" s="460">
        <v>1</v>
      </c>
      <c r="W36" s="460">
        <v>3</v>
      </c>
      <c r="X36" s="460">
        <v>1</v>
      </c>
      <c r="Y36" s="460">
        <v>2</v>
      </c>
      <c r="Z36" s="816" t="s">
        <v>314</v>
      </c>
      <c r="AA36" s="460">
        <v>2</v>
      </c>
      <c r="AB36" s="460">
        <v>5</v>
      </c>
      <c r="AC36" s="460">
        <v>3</v>
      </c>
      <c r="AD36" s="460">
        <v>2</v>
      </c>
      <c r="AE36" s="460" t="s">
        <v>302</v>
      </c>
      <c r="AF36" s="460">
        <v>383</v>
      </c>
      <c r="AG36" s="460">
        <v>1061</v>
      </c>
      <c r="AH36" s="460">
        <v>527</v>
      </c>
      <c r="AI36" s="460">
        <v>534</v>
      </c>
      <c r="AJ36" s="461" t="s">
        <v>296</v>
      </c>
      <c r="AK36" s="460">
        <v>713</v>
      </c>
      <c r="AL36" s="460">
        <v>1786</v>
      </c>
      <c r="AM36" s="460">
        <v>878</v>
      </c>
      <c r="AN36" s="460">
        <v>908</v>
      </c>
      <c r="AO36" s="460" t="s">
        <v>302</v>
      </c>
      <c r="AP36" s="460">
        <v>449</v>
      </c>
      <c r="AQ36" s="460">
        <v>1153</v>
      </c>
      <c r="AR36" s="460">
        <v>568</v>
      </c>
      <c r="AS36" s="460">
        <v>585</v>
      </c>
      <c r="AT36" s="468"/>
      <c r="AU36" s="468"/>
      <c r="AV36" s="468"/>
      <c r="AW36" s="468"/>
      <c r="AX36" s="468"/>
    </row>
    <row r="37" spans="1:50" ht="19.5" customHeight="1">
      <c r="A37" s="468"/>
      <c r="B37" s="470"/>
      <c r="C37" s="470"/>
      <c r="D37" s="470"/>
      <c r="E37" s="470"/>
      <c r="F37" s="460" t="s">
        <v>154</v>
      </c>
      <c r="G37" s="460">
        <v>191</v>
      </c>
      <c r="H37" s="460">
        <v>503</v>
      </c>
      <c r="I37" s="460">
        <v>267</v>
      </c>
      <c r="J37" s="460">
        <v>236</v>
      </c>
      <c r="K37" s="461" t="s">
        <v>206</v>
      </c>
      <c r="L37" s="460">
        <v>58</v>
      </c>
      <c r="M37" s="460">
        <v>142</v>
      </c>
      <c r="N37" s="460">
        <v>72</v>
      </c>
      <c r="O37" s="460">
        <v>70</v>
      </c>
      <c r="P37" s="816" t="s">
        <v>192</v>
      </c>
      <c r="Q37" s="460">
        <v>15</v>
      </c>
      <c r="R37" s="460">
        <v>35</v>
      </c>
      <c r="S37" s="460">
        <v>16</v>
      </c>
      <c r="T37" s="460">
        <v>19</v>
      </c>
      <c r="U37" s="461" t="s">
        <v>261</v>
      </c>
      <c r="V37" s="460">
        <v>15</v>
      </c>
      <c r="W37" s="460">
        <v>46</v>
      </c>
      <c r="X37" s="460">
        <v>22</v>
      </c>
      <c r="Y37" s="460">
        <v>24</v>
      </c>
      <c r="Z37" s="816" t="s">
        <v>315</v>
      </c>
      <c r="AA37" s="460">
        <v>23</v>
      </c>
      <c r="AB37" s="460">
        <v>57</v>
      </c>
      <c r="AC37" s="460">
        <v>27</v>
      </c>
      <c r="AD37" s="460">
        <v>30</v>
      </c>
      <c r="AE37" s="460"/>
      <c r="AF37" s="460"/>
      <c r="AG37" s="460"/>
      <c r="AH37" s="460"/>
      <c r="AI37" s="460"/>
      <c r="AJ37" s="461" t="s">
        <v>298</v>
      </c>
      <c r="AK37" s="460">
        <v>552</v>
      </c>
      <c r="AL37" s="460">
        <v>1358</v>
      </c>
      <c r="AM37" s="460">
        <v>677</v>
      </c>
      <c r="AN37" s="460">
        <v>681</v>
      </c>
      <c r="AO37" s="477" t="s">
        <v>310</v>
      </c>
      <c r="AP37" s="477">
        <v>342</v>
      </c>
      <c r="AQ37" s="477">
        <v>911</v>
      </c>
      <c r="AR37" s="477">
        <v>464</v>
      </c>
      <c r="AS37" s="477">
        <v>447</v>
      </c>
      <c r="AT37" s="478"/>
      <c r="AU37" s="478"/>
      <c r="AV37" s="478"/>
      <c r="AW37" s="478"/>
      <c r="AX37" s="478"/>
    </row>
    <row r="38" spans="1:50" ht="19.5" customHeight="1">
      <c r="A38" s="463" t="s">
        <v>169</v>
      </c>
      <c r="B38" s="463">
        <v>909</v>
      </c>
      <c r="C38" s="463">
        <v>2133</v>
      </c>
      <c r="D38" s="463">
        <v>1061</v>
      </c>
      <c r="E38" s="463">
        <v>1072</v>
      </c>
      <c r="F38" s="460" t="s">
        <v>156</v>
      </c>
      <c r="G38" s="460">
        <v>22</v>
      </c>
      <c r="H38" s="460">
        <v>71</v>
      </c>
      <c r="I38" s="460">
        <v>28</v>
      </c>
      <c r="J38" s="460">
        <v>43</v>
      </c>
      <c r="K38" s="461" t="s">
        <v>208</v>
      </c>
      <c r="L38" s="460">
        <v>29</v>
      </c>
      <c r="M38" s="460">
        <v>78</v>
      </c>
      <c r="N38" s="460">
        <v>37</v>
      </c>
      <c r="O38" s="460">
        <v>41</v>
      </c>
      <c r="P38" s="816" t="s">
        <v>194</v>
      </c>
      <c r="Q38" s="460">
        <v>3</v>
      </c>
      <c r="R38" s="460">
        <v>10</v>
      </c>
      <c r="S38" s="460">
        <v>4</v>
      </c>
      <c r="T38" s="460">
        <v>6</v>
      </c>
      <c r="U38" s="461" t="s">
        <v>263</v>
      </c>
      <c r="V38" s="460">
        <v>199</v>
      </c>
      <c r="W38" s="460">
        <v>567</v>
      </c>
      <c r="X38" s="460">
        <v>285</v>
      </c>
      <c r="Y38" s="460">
        <v>282</v>
      </c>
      <c r="Z38" s="816" t="s">
        <v>316</v>
      </c>
      <c r="AA38" s="460">
        <v>49</v>
      </c>
      <c r="AB38" s="460">
        <v>127</v>
      </c>
      <c r="AC38" s="460">
        <v>66</v>
      </c>
      <c r="AD38" s="460">
        <v>61</v>
      </c>
      <c r="AE38" s="460"/>
      <c r="AF38" s="460"/>
      <c r="AG38" s="460"/>
      <c r="AH38" s="460"/>
      <c r="AI38" s="460"/>
      <c r="AJ38" s="461" t="s">
        <v>302</v>
      </c>
      <c r="AK38" s="460">
        <v>392</v>
      </c>
      <c r="AL38" s="460">
        <v>1001</v>
      </c>
      <c r="AM38" s="460">
        <v>500</v>
      </c>
      <c r="AN38" s="460">
        <v>501</v>
      </c>
      <c r="AO38" s="480" t="s">
        <v>333</v>
      </c>
      <c r="AP38" s="808"/>
      <c r="AQ38" s="808"/>
      <c r="AR38" s="808"/>
      <c r="AS38" s="808"/>
      <c r="AT38" s="808"/>
      <c r="AU38" s="808"/>
      <c r="AV38" s="808"/>
      <c r="AW38" s="809"/>
      <c r="AX38" s="810" t="s">
        <v>952</v>
      </c>
    </row>
    <row r="39" spans="1:50" ht="19.5" customHeight="1">
      <c r="A39" s="477" t="s">
        <v>118</v>
      </c>
      <c r="B39" s="477">
        <v>1</v>
      </c>
      <c r="C39" s="477">
        <v>4</v>
      </c>
      <c r="D39" s="477">
        <v>3</v>
      </c>
      <c r="E39" s="477">
        <v>1</v>
      </c>
      <c r="F39" s="477" t="s">
        <v>158</v>
      </c>
      <c r="G39" s="477">
        <v>173</v>
      </c>
      <c r="H39" s="477">
        <v>369</v>
      </c>
      <c r="I39" s="477">
        <v>203</v>
      </c>
      <c r="J39" s="477">
        <v>166</v>
      </c>
      <c r="K39" s="461" t="s">
        <v>210</v>
      </c>
      <c r="L39" s="460">
        <v>57</v>
      </c>
      <c r="M39" s="460">
        <v>103</v>
      </c>
      <c r="N39" s="460">
        <v>43</v>
      </c>
      <c r="O39" s="460">
        <v>60</v>
      </c>
      <c r="P39" s="816" t="s">
        <v>196</v>
      </c>
      <c r="Q39" s="460">
        <v>8</v>
      </c>
      <c r="R39" s="460">
        <v>20</v>
      </c>
      <c r="S39" s="460">
        <v>8</v>
      </c>
      <c r="T39" s="460">
        <v>12</v>
      </c>
      <c r="U39" s="479" t="s">
        <v>265</v>
      </c>
      <c r="V39" s="477">
        <v>480</v>
      </c>
      <c r="W39" s="477">
        <v>1319</v>
      </c>
      <c r="X39" s="477">
        <v>630</v>
      </c>
      <c r="Y39" s="477">
        <v>689</v>
      </c>
      <c r="Z39" s="817" t="s">
        <v>317</v>
      </c>
      <c r="AA39" s="477">
        <v>31</v>
      </c>
      <c r="AB39" s="477">
        <v>80</v>
      </c>
      <c r="AC39" s="477">
        <v>39</v>
      </c>
      <c r="AD39" s="477">
        <v>41</v>
      </c>
      <c r="AE39" s="463" t="s">
        <v>305</v>
      </c>
      <c r="AF39" s="463">
        <v>1248</v>
      </c>
      <c r="AG39" s="463">
        <v>2822</v>
      </c>
      <c r="AH39" s="463">
        <v>1392</v>
      </c>
      <c r="AI39" s="463">
        <v>1430</v>
      </c>
      <c r="AJ39" s="461"/>
      <c r="AK39" s="460"/>
      <c r="AL39" s="460"/>
      <c r="AM39" s="460"/>
      <c r="AN39" s="460"/>
      <c r="AO39" s="24" t="s">
        <v>334</v>
      </c>
      <c r="AP39" s="472"/>
      <c r="AQ39" s="472"/>
      <c r="AR39" s="472"/>
      <c r="AS39" s="472"/>
      <c r="AT39" s="472"/>
      <c r="AU39" s="472"/>
      <c r="AV39" s="472"/>
      <c r="AW39" s="18"/>
      <c r="AX39" s="472"/>
    </row>
    <row r="40" spans="1:50" ht="19.5" customHeight="1">
      <c r="A40" s="480" t="s">
        <v>333</v>
      </c>
      <c r="K40" s="461" t="s">
        <v>212</v>
      </c>
      <c r="L40" s="460">
        <v>63</v>
      </c>
      <c r="M40" s="460">
        <v>147</v>
      </c>
      <c r="N40" s="460">
        <v>75</v>
      </c>
      <c r="O40" s="460">
        <v>72</v>
      </c>
      <c r="P40" s="816" t="s">
        <v>197</v>
      </c>
      <c r="Q40" s="460">
        <v>20</v>
      </c>
      <c r="R40" s="460">
        <v>56</v>
      </c>
      <c r="S40" s="460">
        <v>25</v>
      </c>
      <c r="T40" s="460">
        <v>31</v>
      </c>
      <c r="U40" s="24" t="s">
        <v>333</v>
      </c>
      <c r="V40" s="466"/>
      <c r="W40" s="466"/>
      <c r="X40" s="466"/>
      <c r="Y40" s="466"/>
      <c r="Z40" s="466"/>
      <c r="AA40" s="466"/>
      <c r="AB40" s="466"/>
      <c r="AC40" s="466"/>
      <c r="AD40" s="466"/>
      <c r="AE40" s="461" t="s">
        <v>294</v>
      </c>
      <c r="AF40" s="461">
        <v>163</v>
      </c>
      <c r="AG40" s="461">
        <v>367</v>
      </c>
      <c r="AH40" s="461">
        <v>190</v>
      </c>
      <c r="AI40" s="461">
        <v>177</v>
      </c>
      <c r="AJ40" s="461"/>
      <c r="AK40" s="460"/>
      <c r="AL40" s="460"/>
      <c r="AM40" s="460"/>
      <c r="AN40" s="460"/>
      <c r="AO40" s="1021"/>
      <c r="AP40" s="1022"/>
      <c r="AQ40" s="1022"/>
      <c r="AR40" s="1022"/>
      <c r="AS40" s="1022"/>
      <c r="AT40" s="1022"/>
      <c r="AU40" s="1022"/>
      <c r="AV40" s="1022"/>
      <c r="AW40" s="1022"/>
      <c r="AX40" s="1022"/>
    </row>
    <row r="41" spans="1:50" ht="19.5" customHeight="1">
      <c r="A41" s="24" t="s">
        <v>334</v>
      </c>
      <c r="K41" s="479" t="s">
        <v>214</v>
      </c>
      <c r="L41" s="477">
        <v>42</v>
      </c>
      <c r="M41" s="477">
        <v>92</v>
      </c>
      <c r="N41" s="477">
        <v>40</v>
      </c>
      <c r="O41" s="477">
        <v>52</v>
      </c>
      <c r="P41" s="817" t="s">
        <v>199</v>
      </c>
      <c r="Q41" s="477">
        <v>54</v>
      </c>
      <c r="R41" s="477">
        <v>140</v>
      </c>
      <c r="S41" s="477">
        <v>64</v>
      </c>
      <c r="T41" s="477">
        <v>76</v>
      </c>
      <c r="U41" s="24" t="s">
        <v>334</v>
      </c>
      <c r="V41" s="466"/>
      <c r="W41" s="466"/>
      <c r="X41" s="466"/>
      <c r="Y41" s="466"/>
      <c r="Z41" s="466"/>
      <c r="AA41" s="466"/>
      <c r="AB41" s="466"/>
      <c r="AC41" s="466"/>
      <c r="AD41" s="466"/>
      <c r="AE41" s="479" t="s">
        <v>296</v>
      </c>
      <c r="AF41" s="479">
        <v>405</v>
      </c>
      <c r="AG41" s="479">
        <v>897</v>
      </c>
      <c r="AH41" s="479">
        <v>438</v>
      </c>
      <c r="AI41" s="479">
        <v>459</v>
      </c>
      <c r="AJ41" s="479"/>
      <c r="AK41" s="477"/>
      <c r="AL41" s="477"/>
      <c r="AM41" s="477"/>
      <c r="AN41" s="477"/>
      <c r="AO41" s="1022"/>
      <c r="AP41" s="1022"/>
      <c r="AQ41" s="1022"/>
      <c r="AR41" s="1022"/>
      <c r="AS41" s="1022"/>
      <c r="AT41" s="1022"/>
      <c r="AU41" s="1022"/>
      <c r="AV41" s="1022"/>
      <c r="AW41" s="1022"/>
      <c r="AX41" s="1022"/>
    </row>
    <row r="42" spans="1:50" ht="19.5" customHeight="1">
      <c r="A42" s="18"/>
      <c r="F42" s="466"/>
      <c r="G42" s="466"/>
      <c r="H42" s="466"/>
      <c r="I42" s="466"/>
      <c r="J42" s="466"/>
      <c r="L42" s="466"/>
      <c r="M42" s="466"/>
      <c r="N42" s="466"/>
      <c r="O42" s="466"/>
      <c r="P42" s="466"/>
      <c r="Q42" s="466"/>
      <c r="R42" s="466"/>
      <c r="S42" s="466"/>
      <c r="T42" s="466"/>
      <c r="V42" s="466"/>
      <c r="W42" s="466"/>
      <c r="X42" s="466"/>
      <c r="Y42" s="466"/>
    </row>
    <row r="43" spans="1:50" ht="19.5" customHeight="1">
      <c r="F43" s="466"/>
      <c r="G43" s="466"/>
      <c r="H43" s="466"/>
      <c r="I43" s="466"/>
      <c r="J43" s="466"/>
      <c r="L43" s="466"/>
      <c r="M43" s="466"/>
      <c r="N43" s="466"/>
      <c r="O43" s="466"/>
      <c r="V43" s="466"/>
      <c r="W43" s="466"/>
      <c r="X43" s="466"/>
      <c r="Y43" s="466"/>
    </row>
    <row r="44" spans="1:50" ht="19.5" customHeight="1">
      <c r="L44" s="466"/>
      <c r="M44" s="466"/>
      <c r="N44" s="466"/>
      <c r="O44" s="466"/>
      <c r="V44" s="466"/>
      <c r="W44" s="466"/>
      <c r="X44" s="466"/>
      <c r="Y44" s="466"/>
    </row>
    <row r="45" spans="1:50" ht="19.5" customHeight="1">
      <c r="L45" s="466"/>
      <c r="M45" s="466"/>
      <c r="N45" s="466"/>
      <c r="O45" s="466"/>
      <c r="V45" s="466"/>
      <c r="W45" s="466"/>
      <c r="X45" s="466"/>
      <c r="Y45" s="466"/>
    </row>
    <row r="50" spans="1:50" ht="19.5" customHeight="1">
      <c r="K50" s="472"/>
      <c r="L50" s="19"/>
      <c r="M50" s="19"/>
      <c r="N50" s="19"/>
      <c r="O50" s="19"/>
      <c r="P50" s="19"/>
      <c r="Q50" s="19"/>
      <c r="R50" s="19"/>
      <c r="S50" s="19"/>
      <c r="T50" s="19"/>
    </row>
    <row r="51" spans="1:50" ht="19.5" customHeight="1">
      <c r="K51" s="472"/>
      <c r="L51" s="19"/>
      <c r="M51" s="19"/>
      <c r="N51" s="19"/>
      <c r="O51" s="19"/>
      <c r="P51" s="18"/>
      <c r="Q51" s="18"/>
      <c r="R51" s="18"/>
      <c r="S51" s="18"/>
      <c r="T51" s="18"/>
    </row>
    <row r="52" spans="1:50" ht="19.5" customHeight="1">
      <c r="K52" s="472"/>
      <c r="L52" s="19"/>
      <c r="M52" s="19"/>
      <c r="N52" s="19"/>
      <c r="O52" s="19"/>
      <c r="P52" s="18"/>
      <c r="Q52" s="18"/>
      <c r="R52" s="18"/>
      <c r="S52" s="18"/>
      <c r="T52" s="18"/>
    </row>
    <row r="53" spans="1:50" ht="19.5" customHeight="1">
      <c r="K53" s="472"/>
      <c r="L53" s="19"/>
      <c r="M53" s="19"/>
      <c r="N53" s="19"/>
      <c r="O53" s="19"/>
      <c r="P53" s="16"/>
      <c r="Q53" s="16"/>
      <c r="R53" s="16"/>
      <c r="S53" s="16"/>
      <c r="T53" s="16"/>
      <c r="AP53" s="481"/>
      <c r="AQ53" s="481"/>
      <c r="AR53" s="481"/>
      <c r="AS53" s="481"/>
    </row>
    <row r="54" spans="1:50" ht="19.5" customHeight="1">
      <c r="K54" s="472"/>
      <c r="L54" s="19"/>
      <c r="M54" s="19"/>
      <c r="N54" s="19"/>
      <c r="O54" s="19"/>
      <c r="P54" s="18"/>
      <c r="Q54" s="18"/>
      <c r="R54" s="18"/>
      <c r="S54" s="18"/>
      <c r="T54" s="18"/>
      <c r="AP54" s="481"/>
      <c r="AQ54" s="481"/>
      <c r="AR54" s="481"/>
      <c r="AS54" s="481"/>
    </row>
    <row r="55" spans="1:50" ht="19.5" customHeight="1">
      <c r="K55" s="472"/>
      <c r="L55" s="19"/>
      <c r="M55" s="19"/>
      <c r="N55" s="19"/>
      <c r="O55" s="19"/>
      <c r="P55" s="18"/>
      <c r="Q55" s="18"/>
      <c r="R55" s="18"/>
      <c r="S55" s="18"/>
      <c r="T55" s="18"/>
    </row>
    <row r="56" spans="1:50" ht="19.5" customHeight="1">
      <c r="K56" s="472"/>
      <c r="L56" s="19"/>
      <c r="M56" s="19"/>
      <c r="N56" s="19"/>
      <c r="O56" s="19"/>
      <c r="P56" s="18"/>
      <c r="Q56" s="18"/>
      <c r="R56" s="18"/>
      <c r="S56" s="18"/>
      <c r="T56" s="18"/>
    </row>
    <row r="57" spans="1:50" ht="19.5" customHeight="1">
      <c r="K57" s="472"/>
      <c r="L57" s="19"/>
      <c r="M57" s="19"/>
      <c r="N57" s="19"/>
      <c r="O57" s="19"/>
      <c r="P57" s="18"/>
      <c r="Q57" s="18"/>
      <c r="R57" s="18"/>
      <c r="S57" s="18"/>
      <c r="T57" s="18"/>
      <c r="AT57" s="481"/>
      <c r="AU57" s="481"/>
      <c r="AV57" s="481"/>
      <c r="AW57" s="481"/>
      <c r="AX57" s="481"/>
    </row>
    <row r="58" spans="1:50" ht="19.5" customHeight="1">
      <c r="K58" s="472"/>
      <c r="L58" s="19"/>
      <c r="M58" s="19"/>
      <c r="N58" s="19"/>
      <c r="O58" s="19"/>
      <c r="P58" s="18"/>
      <c r="Q58" s="18"/>
      <c r="R58" s="18"/>
      <c r="S58" s="18"/>
      <c r="T58" s="18"/>
      <c r="AT58" s="481"/>
      <c r="AU58" s="481"/>
      <c r="AV58" s="481"/>
      <c r="AW58" s="481"/>
      <c r="AX58" s="481"/>
    </row>
    <row r="59" spans="1:50" ht="19.5" customHeight="1">
      <c r="K59" s="472"/>
      <c r="L59" s="19"/>
      <c r="M59" s="19"/>
      <c r="N59" s="19"/>
      <c r="O59" s="19"/>
      <c r="P59" s="18"/>
      <c r="Q59" s="18"/>
      <c r="R59" s="18"/>
      <c r="S59" s="18"/>
      <c r="T59" s="18"/>
      <c r="AO59" s="481"/>
    </row>
    <row r="60" spans="1:50" ht="19.5" customHeight="1">
      <c r="K60" s="472"/>
      <c r="L60" s="19"/>
      <c r="M60" s="19"/>
      <c r="N60" s="19"/>
      <c r="O60" s="19"/>
      <c r="P60" s="18"/>
      <c r="Q60" s="18"/>
      <c r="R60" s="18"/>
      <c r="S60" s="18"/>
      <c r="T60" s="18"/>
      <c r="AO60" s="481"/>
    </row>
    <row r="61" spans="1:50" s="481" customFormat="1" ht="19.5" customHeight="1">
      <c r="A61" s="466"/>
      <c r="B61" s="20"/>
      <c r="C61" s="20"/>
      <c r="D61" s="20"/>
      <c r="E61" s="20"/>
      <c r="F61" s="20"/>
      <c r="G61" s="20"/>
      <c r="H61" s="20"/>
      <c r="I61" s="20"/>
      <c r="J61" s="20"/>
      <c r="K61" s="472"/>
      <c r="L61" s="19"/>
      <c r="M61" s="19"/>
      <c r="N61" s="19"/>
      <c r="O61" s="19"/>
      <c r="P61" s="18"/>
      <c r="Q61" s="18"/>
      <c r="R61" s="18"/>
      <c r="S61" s="18"/>
      <c r="T61" s="18"/>
      <c r="U61" s="466"/>
      <c r="V61" s="20"/>
      <c r="W61" s="20"/>
      <c r="X61" s="20"/>
      <c r="Y61" s="20"/>
      <c r="Z61" s="20"/>
      <c r="AA61" s="20"/>
      <c r="AB61" s="20"/>
      <c r="AC61" s="20"/>
      <c r="AD61" s="20"/>
      <c r="AE61" s="472"/>
      <c r="AF61" s="472"/>
      <c r="AG61" s="472"/>
      <c r="AH61" s="472"/>
      <c r="AI61" s="472"/>
      <c r="AJ61" s="466"/>
      <c r="AK61" s="466"/>
      <c r="AL61" s="466"/>
      <c r="AM61" s="466"/>
      <c r="AN61" s="466"/>
      <c r="AO61" s="466"/>
      <c r="AP61" s="466"/>
      <c r="AQ61" s="466"/>
      <c r="AR61" s="466"/>
      <c r="AS61" s="466"/>
      <c r="AT61" s="466"/>
      <c r="AU61" s="466"/>
      <c r="AV61" s="466"/>
      <c r="AW61" s="466"/>
      <c r="AX61" s="466"/>
    </row>
    <row r="62" spans="1:50" s="481" customFormat="1" ht="19.5" customHeight="1">
      <c r="A62" s="466"/>
      <c r="B62" s="20"/>
      <c r="C62" s="20"/>
      <c r="D62" s="20"/>
      <c r="E62" s="20"/>
      <c r="F62" s="20"/>
      <c r="G62" s="20"/>
      <c r="H62" s="20"/>
      <c r="I62" s="20"/>
      <c r="J62" s="20"/>
      <c r="K62" s="472"/>
      <c r="L62" s="19"/>
      <c r="M62" s="19"/>
      <c r="N62" s="19"/>
      <c r="O62" s="19"/>
      <c r="P62" s="18"/>
      <c r="Q62" s="18"/>
      <c r="R62" s="18"/>
      <c r="S62" s="18"/>
      <c r="T62" s="18"/>
      <c r="U62" s="466"/>
      <c r="V62" s="20"/>
      <c r="W62" s="20"/>
      <c r="X62" s="20"/>
      <c r="Y62" s="20"/>
      <c r="Z62" s="20"/>
      <c r="AA62" s="20"/>
      <c r="AB62" s="20"/>
      <c r="AC62" s="20"/>
      <c r="AD62" s="20"/>
      <c r="AE62" s="472"/>
      <c r="AF62" s="472"/>
      <c r="AG62" s="472"/>
      <c r="AH62" s="472"/>
      <c r="AI62" s="472"/>
      <c r="AJ62" s="466"/>
      <c r="AK62" s="466"/>
      <c r="AL62" s="466"/>
      <c r="AM62" s="466"/>
      <c r="AN62" s="466"/>
      <c r="AO62" s="466"/>
      <c r="AP62" s="466"/>
      <c r="AQ62" s="466"/>
      <c r="AR62" s="466"/>
      <c r="AS62" s="466"/>
      <c r="AT62" s="466"/>
      <c r="AU62" s="466"/>
      <c r="AV62" s="466"/>
      <c r="AW62" s="466"/>
      <c r="AX62" s="466"/>
    </row>
    <row r="63" spans="1:50" ht="19.5" customHeight="1">
      <c r="K63" s="472"/>
      <c r="L63" s="19"/>
      <c r="M63" s="19"/>
      <c r="N63" s="19"/>
      <c r="O63" s="19"/>
      <c r="P63" s="18"/>
      <c r="Q63" s="18"/>
      <c r="R63" s="18"/>
      <c r="S63" s="18"/>
      <c r="T63" s="18"/>
      <c r="AE63" s="483"/>
      <c r="AF63" s="16"/>
      <c r="AG63" s="16"/>
      <c r="AH63" s="16"/>
      <c r="AI63" s="16"/>
      <c r="AJ63" s="16"/>
      <c r="AK63" s="16"/>
      <c r="AL63" s="16"/>
      <c r="AM63" s="16"/>
      <c r="AN63" s="16"/>
    </row>
    <row r="64" spans="1:50" ht="19.5" customHeight="1">
      <c r="K64" s="472"/>
      <c r="L64" s="19"/>
      <c r="M64" s="19"/>
      <c r="N64" s="19"/>
      <c r="O64" s="19"/>
      <c r="P64" s="18"/>
      <c r="Q64" s="18"/>
      <c r="R64" s="18"/>
      <c r="S64" s="18"/>
      <c r="T64" s="18"/>
      <c r="AE64" s="484"/>
      <c r="AF64" s="18"/>
      <c r="AG64" s="18"/>
      <c r="AH64" s="18"/>
      <c r="AI64" s="18"/>
      <c r="AJ64" s="18"/>
      <c r="AK64" s="18"/>
      <c r="AL64" s="18"/>
      <c r="AM64" s="18"/>
      <c r="AN64" s="18"/>
    </row>
    <row r="65" spans="11:40" ht="19.5" customHeight="1">
      <c r="K65" s="472"/>
      <c r="L65" s="19"/>
      <c r="M65" s="19"/>
      <c r="N65" s="19"/>
      <c r="O65" s="19"/>
      <c r="P65" s="18"/>
      <c r="Q65" s="18"/>
      <c r="R65" s="18"/>
      <c r="S65" s="18"/>
      <c r="T65" s="18"/>
      <c r="AE65" s="484"/>
      <c r="AF65" s="18"/>
      <c r="AG65" s="18"/>
      <c r="AH65" s="18"/>
      <c r="AI65" s="18"/>
      <c r="AJ65" s="18"/>
      <c r="AK65" s="18"/>
      <c r="AL65" s="18"/>
      <c r="AM65" s="18"/>
      <c r="AN65" s="18"/>
    </row>
    <row r="66" spans="11:40" ht="19.5" customHeight="1">
      <c r="K66" s="472"/>
      <c r="L66" s="19"/>
      <c r="M66" s="19"/>
      <c r="N66" s="19"/>
      <c r="O66" s="19"/>
      <c r="P66" s="18"/>
      <c r="Q66" s="18"/>
      <c r="R66" s="18"/>
      <c r="S66" s="18"/>
      <c r="T66" s="18"/>
      <c r="AE66" s="484"/>
      <c r="AF66" s="18"/>
      <c r="AG66" s="18"/>
      <c r="AH66" s="18"/>
      <c r="AI66" s="18"/>
      <c r="AJ66" s="18"/>
      <c r="AK66" s="18"/>
      <c r="AL66" s="18"/>
      <c r="AM66" s="18"/>
      <c r="AN66" s="18"/>
    </row>
    <row r="67" spans="11:40" ht="19.5" customHeight="1">
      <c r="K67" s="472"/>
      <c r="L67" s="19"/>
      <c r="M67" s="19"/>
      <c r="N67" s="19"/>
      <c r="O67" s="19"/>
      <c r="P67" s="18"/>
      <c r="Q67" s="18"/>
      <c r="R67" s="18"/>
      <c r="S67" s="18"/>
      <c r="T67" s="18"/>
      <c r="AE67" s="484"/>
      <c r="AF67" s="18"/>
      <c r="AG67" s="18"/>
      <c r="AH67" s="18"/>
      <c r="AI67" s="18"/>
      <c r="AJ67" s="18"/>
      <c r="AK67" s="18"/>
      <c r="AL67" s="18"/>
      <c r="AM67" s="18"/>
      <c r="AN67" s="18"/>
    </row>
    <row r="68" spans="11:40" ht="19.5" customHeight="1">
      <c r="K68" s="472"/>
      <c r="L68" s="19"/>
      <c r="M68" s="19"/>
      <c r="N68" s="19"/>
      <c r="O68" s="19"/>
      <c r="P68" s="18"/>
      <c r="Q68" s="18"/>
      <c r="R68" s="18"/>
      <c r="S68" s="18"/>
      <c r="T68" s="18"/>
      <c r="AE68" s="484"/>
      <c r="AF68" s="18"/>
      <c r="AG68" s="18"/>
      <c r="AH68" s="18"/>
      <c r="AI68" s="18"/>
      <c r="AJ68" s="18"/>
      <c r="AK68" s="18"/>
      <c r="AL68" s="18"/>
      <c r="AM68" s="18"/>
      <c r="AN68" s="18"/>
    </row>
    <row r="69" spans="11:40" ht="19.5" customHeight="1">
      <c r="K69" s="482"/>
      <c r="L69" s="482"/>
      <c r="M69" s="482"/>
      <c r="N69" s="482"/>
      <c r="O69" s="482"/>
      <c r="P69" s="18"/>
      <c r="Q69" s="18"/>
      <c r="R69" s="18"/>
      <c r="S69" s="18"/>
      <c r="T69" s="18"/>
      <c r="AE69" s="484"/>
      <c r="AF69" s="18"/>
      <c r="AG69" s="18"/>
      <c r="AH69" s="18"/>
      <c r="AI69" s="18"/>
      <c r="AJ69" s="18"/>
      <c r="AK69" s="18"/>
      <c r="AL69" s="18"/>
      <c r="AM69" s="18"/>
      <c r="AN69" s="18"/>
    </row>
    <row r="70" spans="11:40" ht="19.5" customHeight="1">
      <c r="K70" s="482"/>
      <c r="L70" s="482"/>
      <c r="M70" s="482"/>
      <c r="N70" s="482"/>
      <c r="O70" s="482"/>
      <c r="P70" s="18"/>
      <c r="Q70" s="18"/>
      <c r="R70" s="18"/>
      <c r="S70" s="18"/>
      <c r="T70" s="18"/>
      <c r="AE70" s="484"/>
      <c r="AF70" s="18"/>
      <c r="AG70" s="18"/>
      <c r="AH70" s="18"/>
      <c r="AI70" s="18"/>
      <c r="AJ70" s="18"/>
      <c r="AK70" s="18"/>
      <c r="AL70" s="18"/>
      <c r="AM70" s="18"/>
      <c r="AN70" s="18"/>
    </row>
    <row r="71" spans="11:40" ht="19.5" customHeight="1">
      <c r="K71" s="472"/>
      <c r="L71" s="19"/>
      <c r="M71" s="19"/>
      <c r="N71" s="19"/>
      <c r="O71" s="19"/>
      <c r="P71" s="18"/>
      <c r="Q71" s="18"/>
      <c r="R71" s="18"/>
      <c r="S71" s="18"/>
      <c r="T71" s="18"/>
      <c r="AE71" s="472"/>
      <c r="AF71" s="472"/>
      <c r="AG71" s="472"/>
      <c r="AH71" s="472"/>
      <c r="AI71" s="472"/>
      <c r="AJ71" s="18"/>
      <c r="AK71" s="18"/>
      <c r="AL71" s="18"/>
      <c r="AM71" s="18"/>
      <c r="AN71" s="18"/>
    </row>
    <row r="72" spans="11:40" ht="19.5" customHeight="1">
      <c r="K72" s="472"/>
      <c r="L72" s="19"/>
      <c r="M72" s="19"/>
      <c r="N72" s="19"/>
      <c r="O72" s="19"/>
      <c r="P72" s="18"/>
      <c r="Q72" s="18"/>
      <c r="R72" s="18"/>
      <c r="S72" s="18"/>
      <c r="T72" s="18"/>
      <c r="AE72" s="472"/>
      <c r="AF72" s="472"/>
      <c r="AG72" s="472"/>
      <c r="AH72" s="472"/>
      <c r="AI72" s="472"/>
      <c r="AJ72" s="18"/>
      <c r="AK72" s="18"/>
      <c r="AL72" s="18"/>
      <c r="AM72" s="18"/>
      <c r="AN72" s="18"/>
    </row>
    <row r="73" spans="11:40" ht="19.5" customHeight="1">
      <c r="K73" s="472"/>
      <c r="L73" s="19"/>
      <c r="M73" s="19"/>
      <c r="N73" s="19"/>
      <c r="O73" s="19"/>
      <c r="P73" s="18"/>
      <c r="Q73" s="18"/>
      <c r="R73" s="18"/>
      <c r="S73" s="18"/>
      <c r="T73" s="18"/>
      <c r="AE73" s="472"/>
      <c r="AF73" s="472"/>
      <c r="AG73" s="472"/>
      <c r="AH73" s="472"/>
      <c r="AI73" s="472"/>
      <c r="AJ73" s="18"/>
      <c r="AK73" s="18"/>
      <c r="AL73" s="18"/>
      <c r="AM73" s="18"/>
      <c r="AN73" s="18"/>
    </row>
    <row r="74" spans="11:40" ht="19.5" customHeight="1">
      <c r="K74" s="472"/>
      <c r="L74" s="19"/>
      <c r="M74" s="19"/>
      <c r="N74" s="19"/>
      <c r="O74" s="19"/>
      <c r="P74" s="18"/>
      <c r="Q74" s="18"/>
      <c r="R74" s="18"/>
      <c r="S74" s="18"/>
      <c r="T74" s="18"/>
      <c r="Z74" s="481"/>
      <c r="AA74" s="481"/>
      <c r="AB74" s="481"/>
      <c r="AC74" s="481"/>
      <c r="AD74" s="481"/>
      <c r="AE74" s="472"/>
      <c r="AF74" s="472"/>
      <c r="AG74" s="472"/>
      <c r="AH74" s="472"/>
      <c r="AI74" s="472"/>
      <c r="AJ74" s="16"/>
      <c r="AK74" s="16"/>
      <c r="AL74" s="16"/>
      <c r="AM74" s="16"/>
      <c r="AN74" s="16"/>
    </row>
    <row r="75" spans="11:40" ht="19.5" customHeight="1">
      <c r="K75" s="472"/>
      <c r="L75" s="19"/>
      <c r="M75" s="19"/>
      <c r="N75" s="19"/>
      <c r="O75" s="19"/>
      <c r="P75" s="18"/>
      <c r="Q75" s="18"/>
      <c r="R75" s="18"/>
      <c r="S75" s="18"/>
      <c r="T75" s="18"/>
      <c r="U75" s="481"/>
      <c r="V75" s="481"/>
      <c r="W75" s="481"/>
      <c r="X75" s="481"/>
      <c r="Y75" s="481"/>
      <c r="Z75" s="481"/>
      <c r="AA75" s="481"/>
      <c r="AB75" s="481"/>
      <c r="AC75" s="481"/>
      <c r="AD75" s="481"/>
      <c r="AE75" s="472"/>
      <c r="AF75" s="472"/>
      <c r="AG75" s="472"/>
      <c r="AH75" s="472"/>
      <c r="AI75" s="472"/>
      <c r="AJ75" s="18"/>
      <c r="AK75" s="18"/>
      <c r="AL75" s="18"/>
      <c r="AM75" s="18"/>
      <c r="AN75" s="18"/>
    </row>
    <row r="76" spans="11:40" ht="19.5" customHeight="1">
      <c r="K76" s="472"/>
      <c r="L76" s="19"/>
      <c r="M76" s="19"/>
      <c r="N76" s="19"/>
      <c r="O76" s="19"/>
      <c r="P76" s="18"/>
      <c r="Q76" s="18"/>
      <c r="R76" s="18"/>
      <c r="S76" s="18"/>
      <c r="T76" s="18"/>
      <c r="U76" s="481"/>
      <c r="V76" s="481"/>
      <c r="W76" s="481"/>
      <c r="X76" s="481"/>
      <c r="Y76" s="481"/>
      <c r="AE76" s="472"/>
      <c r="AF76" s="472"/>
      <c r="AG76" s="472"/>
      <c r="AH76" s="472"/>
      <c r="AI76" s="472"/>
      <c r="AJ76" s="18"/>
      <c r="AK76" s="18"/>
      <c r="AL76" s="18"/>
      <c r="AM76" s="18"/>
      <c r="AN76" s="18"/>
    </row>
    <row r="77" spans="11:40" ht="19.5" customHeight="1">
      <c r="K77" s="472"/>
      <c r="L77" s="19"/>
      <c r="M77" s="19"/>
      <c r="N77" s="19"/>
      <c r="O77" s="19"/>
      <c r="P77" s="18"/>
      <c r="Q77" s="18"/>
      <c r="R77" s="18"/>
      <c r="S77" s="18"/>
      <c r="T77" s="18"/>
      <c r="AE77" s="484"/>
      <c r="AF77" s="18"/>
      <c r="AG77" s="18"/>
      <c r="AH77" s="18"/>
      <c r="AI77" s="18"/>
      <c r="AJ77" s="18"/>
      <c r="AK77" s="18"/>
      <c r="AL77" s="18"/>
      <c r="AM77" s="18"/>
      <c r="AN77" s="18"/>
    </row>
    <row r="78" spans="11:40" ht="19.5" customHeight="1">
      <c r="K78" s="472"/>
      <c r="L78" s="19"/>
      <c r="M78" s="19"/>
      <c r="N78" s="19"/>
      <c r="O78" s="19"/>
      <c r="P78" s="18"/>
      <c r="Q78" s="18"/>
      <c r="R78" s="18"/>
      <c r="S78" s="18"/>
      <c r="T78" s="18"/>
      <c r="AE78" s="484"/>
      <c r="AF78" s="18"/>
      <c r="AG78" s="18"/>
      <c r="AH78" s="18"/>
      <c r="AI78" s="18"/>
      <c r="AJ78" s="18"/>
      <c r="AK78" s="18"/>
      <c r="AL78" s="18"/>
      <c r="AM78" s="18"/>
      <c r="AN78" s="18"/>
    </row>
    <row r="79" spans="11:40" ht="19.5" customHeight="1">
      <c r="K79" s="472"/>
      <c r="L79" s="19"/>
      <c r="M79" s="19"/>
      <c r="N79" s="19"/>
      <c r="O79" s="19"/>
      <c r="P79" s="18"/>
      <c r="Q79" s="18"/>
      <c r="R79" s="18"/>
      <c r="S79" s="18"/>
      <c r="T79" s="18"/>
      <c r="AE79" s="484"/>
      <c r="AF79" s="18"/>
      <c r="AG79" s="18"/>
      <c r="AH79" s="18"/>
      <c r="AI79" s="18"/>
      <c r="AJ79" s="18"/>
      <c r="AK79" s="18"/>
      <c r="AL79" s="18"/>
      <c r="AM79" s="18"/>
      <c r="AN79" s="18"/>
    </row>
    <row r="80" spans="11:40" ht="19.5" customHeight="1">
      <c r="K80" s="472"/>
      <c r="L80" s="19"/>
      <c r="M80" s="19"/>
      <c r="N80" s="19"/>
      <c r="O80" s="19"/>
      <c r="P80" s="18"/>
      <c r="Q80" s="18"/>
      <c r="R80" s="18"/>
      <c r="S80" s="18"/>
      <c r="T80" s="18"/>
      <c r="AE80" s="484"/>
      <c r="AF80" s="18"/>
      <c r="AG80" s="18"/>
      <c r="AH80" s="18"/>
      <c r="AI80" s="18"/>
      <c r="AJ80" s="16"/>
      <c r="AK80" s="16"/>
      <c r="AL80" s="16"/>
      <c r="AM80" s="16"/>
      <c r="AN80" s="16"/>
    </row>
    <row r="81" spans="11:40" ht="19.5" customHeight="1">
      <c r="K81" s="472"/>
      <c r="L81" s="19"/>
      <c r="M81" s="19"/>
      <c r="N81" s="19"/>
      <c r="O81" s="19"/>
      <c r="P81" s="18"/>
      <c r="Q81" s="18"/>
      <c r="R81" s="18"/>
      <c r="S81" s="18"/>
      <c r="T81" s="18"/>
      <c r="AE81" s="484"/>
      <c r="AF81" s="18"/>
      <c r="AG81" s="18"/>
      <c r="AH81" s="18"/>
      <c r="AI81" s="18"/>
      <c r="AJ81" s="18"/>
      <c r="AK81" s="18"/>
      <c r="AL81" s="18"/>
      <c r="AM81" s="18"/>
      <c r="AN81" s="18"/>
    </row>
    <row r="82" spans="11:40" ht="19.5" customHeight="1">
      <c r="K82" s="485"/>
      <c r="L82" s="21"/>
      <c r="M82" s="18"/>
      <c r="N82" s="18"/>
      <c r="O82" s="18"/>
      <c r="P82" s="18"/>
      <c r="Q82" s="18"/>
      <c r="R82" s="18"/>
      <c r="S82" s="18"/>
      <c r="T82" s="18"/>
      <c r="AE82" s="484"/>
      <c r="AF82" s="18"/>
      <c r="AG82" s="18"/>
      <c r="AH82" s="18"/>
      <c r="AI82" s="18"/>
      <c r="AJ82" s="18"/>
      <c r="AK82" s="18"/>
      <c r="AL82" s="18"/>
      <c r="AM82" s="18"/>
      <c r="AN82" s="18"/>
    </row>
    <row r="83" spans="11:40" ht="19.5" customHeight="1">
      <c r="K83" s="1025"/>
      <c r="L83" s="1026"/>
      <c r="M83" s="1024"/>
      <c r="N83" s="1024"/>
      <c r="O83" s="1024"/>
      <c r="P83" s="18"/>
      <c r="Q83" s="18"/>
      <c r="R83" s="18"/>
      <c r="S83" s="18"/>
      <c r="T83" s="18"/>
      <c r="AE83" s="484"/>
      <c r="AF83" s="18"/>
      <c r="AG83" s="18"/>
      <c r="AH83" s="18"/>
      <c r="AI83" s="18"/>
      <c r="AJ83" s="18"/>
      <c r="AK83" s="18"/>
      <c r="AL83" s="18"/>
      <c r="AM83" s="18"/>
      <c r="AN83" s="18"/>
    </row>
    <row r="84" spans="11:40" ht="19.5" customHeight="1">
      <c r="K84" s="1025"/>
      <c r="L84" s="1026"/>
      <c r="M84" s="23"/>
      <c r="N84" s="23"/>
      <c r="O84" s="23"/>
      <c r="P84" s="18"/>
      <c r="Q84" s="18"/>
      <c r="R84" s="18"/>
      <c r="S84" s="18"/>
      <c r="T84" s="18"/>
      <c r="AE84" s="484"/>
      <c r="AF84" s="18"/>
      <c r="AG84" s="18"/>
      <c r="AH84" s="18"/>
      <c r="AI84" s="18"/>
      <c r="AJ84" s="18"/>
      <c r="AK84" s="18"/>
      <c r="AL84" s="18"/>
      <c r="AM84" s="18"/>
      <c r="AN84" s="18"/>
    </row>
    <row r="85" spans="11:40" ht="19.5" customHeight="1">
      <c r="K85" s="483"/>
      <c r="L85" s="16"/>
      <c r="M85" s="16"/>
      <c r="N85" s="16"/>
      <c r="O85" s="16"/>
      <c r="P85" s="18"/>
      <c r="Q85" s="18"/>
      <c r="R85" s="18"/>
      <c r="S85" s="18"/>
      <c r="T85" s="18"/>
      <c r="AE85" s="484"/>
      <c r="AF85" s="18"/>
      <c r="AG85" s="18"/>
      <c r="AH85" s="18"/>
      <c r="AI85" s="18"/>
      <c r="AJ85" s="18"/>
      <c r="AK85" s="18"/>
      <c r="AL85" s="18"/>
      <c r="AM85" s="18"/>
      <c r="AN85" s="18"/>
    </row>
    <row r="86" spans="11:40" ht="19.5" customHeight="1">
      <c r="K86" s="484"/>
      <c r="L86" s="18"/>
      <c r="M86" s="18"/>
      <c r="N86" s="18"/>
      <c r="O86" s="18"/>
      <c r="P86" s="19"/>
      <c r="Q86" s="19"/>
      <c r="R86" s="19"/>
      <c r="S86" s="19"/>
      <c r="T86" s="19"/>
      <c r="AE86" s="472"/>
      <c r="AF86" s="19"/>
      <c r="AG86" s="19"/>
      <c r="AH86" s="19"/>
      <c r="AI86" s="19"/>
      <c r="AJ86" s="18"/>
      <c r="AK86" s="18"/>
      <c r="AL86" s="18"/>
      <c r="AM86" s="18"/>
      <c r="AN86" s="18"/>
    </row>
    <row r="87" spans="11:40" ht="19.5" customHeight="1">
      <c r="K87" s="484"/>
      <c r="L87" s="18"/>
      <c r="M87" s="18"/>
      <c r="N87" s="18"/>
      <c r="O87" s="18"/>
      <c r="P87" s="19"/>
      <c r="Q87" s="24"/>
      <c r="R87" s="19"/>
      <c r="S87" s="19"/>
      <c r="T87" s="19"/>
      <c r="AE87" s="472"/>
      <c r="AF87" s="19"/>
      <c r="AG87" s="19"/>
      <c r="AH87" s="19"/>
      <c r="AI87" s="19"/>
      <c r="AJ87" s="16"/>
      <c r="AK87" s="16"/>
      <c r="AL87" s="16"/>
      <c r="AM87" s="16"/>
      <c r="AN87" s="16"/>
    </row>
    <row r="88" spans="11:40" ht="19.5" customHeight="1">
      <c r="K88" s="484"/>
      <c r="L88" s="18"/>
      <c r="M88" s="18"/>
      <c r="N88" s="18"/>
      <c r="O88" s="18"/>
      <c r="P88" s="19"/>
      <c r="Q88" s="19"/>
      <c r="R88" s="19"/>
      <c r="S88" s="19"/>
      <c r="T88" s="19"/>
      <c r="AE88" s="472"/>
      <c r="AF88" s="19"/>
      <c r="AG88" s="19"/>
      <c r="AH88" s="19"/>
      <c r="AI88" s="19"/>
      <c r="AJ88" s="484"/>
      <c r="AK88" s="18"/>
      <c r="AL88" s="18"/>
      <c r="AM88" s="18"/>
      <c r="AN88" s="18"/>
    </row>
    <row r="89" spans="11:40" ht="19.5" customHeight="1">
      <c r="K89" s="484"/>
      <c r="L89" s="18"/>
      <c r="M89" s="18"/>
      <c r="N89" s="18"/>
      <c r="O89" s="18"/>
      <c r="P89" s="19"/>
      <c r="Q89" s="19"/>
      <c r="R89" s="19"/>
      <c r="S89" s="19"/>
      <c r="T89" s="19"/>
      <c r="AE89" s="484"/>
      <c r="AF89" s="19"/>
      <c r="AG89" s="19"/>
      <c r="AH89" s="19"/>
      <c r="AI89" s="19"/>
      <c r="AJ89" s="484"/>
      <c r="AK89" s="18"/>
      <c r="AL89" s="18"/>
      <c r="AM89" s="18"/>
      <c r="AN89" s="18"/>
    </row>
    <row r="90" spans="11:40" ht="19.5" customHeight="1">
      <c r="K90" s="484"/>
      <c r="L90" s="18"/>
      <c r="M90" s="18"/>
      <c r="N90" s="18"/>
      <c r="O90" s="18"/>
      <c r="P90" s="18"/>
      <c r="Q90" s="18"/>
      <c r="R90" s="18"/>
      <c r="S90" s="18"/>
      <c r="T90" s="18"/>
      <c r="AE90" s="472"/>
      <c r="AF90" s="19"/>
      <c r="AG90" s="19"/>
      <c r="AH90" s="19"/>
      <c r="AI90" s="19"/>
      <c r="AJ90" s="484"/>
      <c r="AK90" s="18"/>
      <c r="AL90" s="18"/>
      <c r="AM90" s="18"/>
      <c r="AN90" s="18"/>
    </row>
    <row r="91" spans="11:40" ht="19.5" customHeight="1">
      <c r="K91" s="484"/>
      <c r="L91" s="18"/>
      <c r="M91" s="18"/>
      <c r="N91" s="18"/>
      <c r="O91" s="18"/>
      <c r="P91" s="1026"/>
      <c r="Q91" s="1026"/>
      <c r="R91" s="1024"/>
      <c r="S91" s="1024"/>
      <c r="T91" s="1024"/>
      <c r="AE91" s="472"/>
      <c r="AF91" s="19"/>
      <c r="AG91" s="19"/>
      <c r="AH91" s="19"/>
      <c r="AI91" s="19"/>
      <c r="AJ91" s="484"/>
      <c r="AK91" s="18"/>
      <c r="AL91" s="18"/>
      <c r="AM91" s="18"/>
      <c r="AN91" s="18"/>
    </row>
    <row r="92" spans="11:40" ht="19.5" customHeight="1">
      <c r="K92" s="484"/>
      <c r="L92" s="18"/>
      <c r="M92" s="18"/>
      <c r="N92" s="18"/>
      <c r="O92" s="18"/>
      <c r="P92" s="1026"/>
      <c r="Q92" s="1026"/>
      <c r="R92" s="23"/>
      <c r="S92" s="23"/>
      <c r="T92" s="23"/>
      <c r="AE92" s="472"/>
      <c r="AF92" s="19"/>
      <c r="AG92" s="19"/>
      <c r="AH92" s="19"/>
      <c r="AI92" s="19"/>
      <c r="AJ92" s="484"/>
      <c r="AK92" s="18"/>
      <c r="AL92" s="18"/>
      <c r="AM92" s="18"/>
      <c r="AN92" s="18"/>
    </row>
    <row r="93" spans="11:40" ht="19.5" customHeight="1">
      <c r="K93" s="484"/>
      <c r="L93" s="18"/>
      <c r="M93" s="18"/>
      <c r="N93" s="18"/>
      <c r="O93" s="18"/>
      <c r="P93" s="16"/>
      <c r="Q93" s="16"/>
      <c r="R93" s="16"/>
      <c r="S93" s="16"/>
      <c r="T93" s="16"/>
      <c r="AE93" s="472"/>
      <c r="AF93" s="19"/>
      <c r="AG93" s="19"/>
      <c r="AH93" s="19"/>
      <c r="AI93" s="19"/>
      <c r="AJ93" s="18"/>
      <c r="AK93" s="18"/>
      <c r="AL93" s="18"/>
      <c r="AM93" s="18"/>
      <c r="AN93" s="18"/>
    </row>
    <row r="94" spans="11:40" ht="19.5" customHeight="1">
      <c r="K94" s="484"/>
      <c r="L94" s="18"/>
      <c r="M94" s="18"/>
      <c r="N94" s="18"/>
      <c r="O94" s="18"/>
      <c r="P94" s="18"/>
      <c r="Q94" s="18"/>
      <c r="R94" s="18"/>
      <c r="S94" s="18"/>
      <c r="T94" s="18"/>
      <c r="AE94" s="472"/>
      <c r="AF94" s="19"/>
      <c r="AG94" s="19"/>
      <c r="AH94" s="19"/>
      <c r="AI94" s="19"/>
      <c r="AJ94" s="18"/>
      <c r="AK94" s="18"/>
      <c r="AL94" s="18"/>
      <c r="AM94" s="18"/>
      <c r="AN94" s="18"/>
    </row>
    <row r="95" spans="11:40" ht="19.5" customHeight="1">
      <c r="K95" s="484"/>
      <c r="L95" s="18"/>
      <c r="M95" s="18"/>
      <c r="N95" s="18"/>
      <c r="O95" s="18"/>
      <c r="P95" s="18"/>
      <c r="Q95" s="18"/>
      <c r="R95" s="18"/>
      <c r="S95" s="18"/>
      <c r="T95" s="18"/>
      <c r="AE95" s="472"/>
      <c r="AF95" s="472"/>
      <c r="AG95" s="472"/>
      <c r="AH95" s="472"/>
      <c r="AI95" s="472"/>
      <c r="AJ95" s="18"/>
      <c r="AK95" s="18"/>
      <c r="AL95" s="18"/>
      <c r="AM95" s="18"/>
      <c r="AN95" s="18"/>
    </row>
    <row r="96" spans="11:40" ht="19.5" customHeight="1">
      <c r="K96" s="484"/>
      <c r="L96" s="18"/>
      <c r="M96" s="18"/>
      <c r="N96" s="18"/>
      <c r="O96" s="18"/>
      <c r="P96" s="18"/>
      <c r="Q96" s="18"/>
      <c r="R96" s="18"/>
      <c r="S96" s="18"/>
      <c r="T96" s="18"/>
      <c r="AE96" s="472"/>
      <c r="AF96" s="472"/>
      <c r="AG96" s="472"/>
      <c r="AH96" s="472"/>
      <c r="AI96" s="472"/>
      <c r="AJ96" s="18"/>
      <c r="AK96" s="18"/>
      <c r="AL96" s="18"/>
      <c r="AM96" s="18"/>
      <c r="AN96" s="18"/>
    </row>
    <row r="97" spans="11:40" ht="19.5" customHeight="1">
      <c r="K97" s="484"/>
      <c r="L97" s="18"/>
      <c r="M97" s="18"/>
      <c r="N97" s="18"/>
      <c r="O97" s="18"/>
      <c r="P97" s="18"/>
      <c r="Q97" s="18"/>
      <c r="R97" s="18"/>
      <c r="S97" s="18"/>
      <c r="T97" s="18"/>
      <c r="AE97" s="472"/>
      <c r="AF97" s="472"/>
      <c r="AG97" s="472"/>
      <c r="AH97" s="472"/>
      <c r="AI97" s="472"/>
      <c r="AJ97" s="18"/>
      <c r="AK97" s="18"/>
      <c r="AL97" s="18"/>
      <c r="AM97" s="18"/>
      <c r="AN97" s="18"/>
    </row>
    <row r="98" spans="11:40" ht="19.5" customHeight="1">
      <c r="K98" s="484"/>
      <c r="L98" s="18"/>
      <c r="M98" s="18"/>
      <c r="N98" s="18"/>
      <c r="O98" s="18"/>
      <c r="P98" s="18"/>
      <c r="Q98" s="18"/>
      <c r="R98" s="18"/>
      <c r="S98" s="18"/>
      <c r="T98" s="18"/>
      <c r="AE98" s="472"/>
      <c r="AF98" s="472"/>
      <c r="AG98" s="472"/>
      <c r="AH98" s="472"/>
      <c r="AI98" s="472"/>
      <c r="AJ98" s="18"/>
      <c r="AK98" s="18"/>
      <c r="AL98" s="18"/>
      <c r="AM98" s="18"/>
      <c r="AN98" s="18"/>
    </row>
    <row r="99" spans="11:40" ht="19.5" customHeight="1">
      <c r="K99" s="484"/>
      <c r="L99" s="18"/>
      <c r="M99" s="18"/>
      <c r="N99" s="18"/>
      <c r="O99" s="18"/>
      <c r="P99" s="18"/>
      <c r="Q99" s="18"/>
      <c r="R99" s="18"/>
      <c r="S99" s="18"/>
      <c r="T99" s="18"/>
      <c r="AE99" s="472"/>
      <c r="AF99" s="472"/>
      <c r="AG99" s="472"/>
      <c r="AH99" s="472"/>
      <c r="AI99" s="472"/>
      <c r="AJ99" s="18"/>
      <c r="AK99" s="18"/>
      <c r="AL99" s="18"/>
      <c r="AM99" s="18"/>
      <c r="AN99" s="18"/>
    </row>
    <row r="100" spans="11:40" ht="19.5" customHeight="1">
      <c r="K100" s="484"/>
      <c r="L100" s="18"/>
      <c r="M100" s="18"/>
      <c r="N100" s="18"/>
      <c r="O100" s="18"/>
      <c r="P100" s="18"/>
      <c r="Q100" s="18"/>
      <c r="R100" s="18"/>
      <c r="S100" s="18"/>
      <c r="T100" s="18"/>
      <c r="AE100" s="472"/>
      <c r="AF100" s="472"/>
      <c r="AG100" s="472"/>
      <c r="AH100" s="472"/>
      <c r="AI100" s="472"/>
      <c r="AJ100" s="18"/>
      <c r="AK100" s="18"/>
      <c r="AL100" s="18"/>
      <c r="AM100" s="18"/>
      <c r="AN100" s="18"/>
    </row>
    <row r="101" spans="11:40" ht="19.5" customHeight="1">
      <c r="K101" s="484"/>
      <c r="L101" s="18"/>
      <c r="M101" s="18"/>
      <c r="N101" s="18"/>
      <c r="O101" s="18"/>
      <c r="P101" s="18"/>
      <c r="Q101" s="18"/>
      <c r="R101" s="18"/>
      <c r="S101" s="18"/>
      <c r="T101" s="18"/>
      <c r="AE101" s="472"/>
      <c r="AF101" s="472"/>
      <c r="AG101" s="472"/>
      <c r="AH101" s="472"/>
      <c r="AI101" s="472"/>
      <c r="AJ101" s="18"/>
      <c r="AK101" s="18"/>
      <c r="AL101" s="18"/>
      <c r="AM101" s="18"/>
      <c r="AN101" s="18"/>
    </row>
    <row r="102" spans="11:40" ht="19.5" customHeight="1">
      <c r="K102" s="484"/>
      <c r="L102" s="18"/>
      <c r="M102" s="18"/>
      <c r="N102" s="18"/>
      <c r="O102" s="18"/>
      <c r="P102" s="18"/>
      <c r="Q102" s="18"/>
      <c r="R102" s="18"/>
      <c r="S102" s="18"/>
      <c r="T102" s="18"/>
      <c r="AE102" s="472"/>
      <c r="AF102" s="472"/>
      <c r="AG102" s="472"/>
      <c r="AH102" s="472"/>
      <c r="AI102" s="472"/>
      <c r="AJ102" s="18"/>
      <c r="AK102" s="18"/>
      <c r="AL102" s="18"/>
      <c r="AM102" s="18"/>
      <c r="AN102" s="18"/>
    </row>
    <row r="103" spans="11:40" ht="19.5" customHeight="1">
      <c r="K103" s="484"/>
      <c r="L103" s="18"/>
      <c r="M103" s="18"/>
      <c r="N103" s="18"/>
      <c r="O103" s="18"/>
      <c r="P103" s="18"/>
      <c r="Q103" s="18"/>
      <c r="R103" s="18"/>
      <c r="S103" s="18"/>
      <c r="T103" s="18"/>
      <c r="AE103" s="472"/>
      <c r="AF103" s="472"/>
      <c r="AG103" s="472"/>
      <c r="AH103" s="472"/>
      <c r="AI103" s="472"/>
      <c r="AJ103" s="18"/>
      <c r="AK103" s="18"/>
      <c r="AL103" s="18"/>
      <c r="AM103" s="18"/>
      <c r="AN103" s="18"/>
    </row>
    <row r="104" spans="11:40" ht="19.5" customHeight="1">
      <c r="K104" s="484"/>
      <c r="L104" s="18"/>
      <c r="M104" s="18"/>
      <c r="N104" s="18"/>
      <c r="O104" s="18"/>
      <c r="P104" s="18"/>
      <c r="Q104" s="18"/>
      <c r="R104" s="18"/>
      <c r="S104" s="18"/>
      <c r="T104" s="18"/>
      <c r="AE104" s="472"/>
      <c r="AF104" s="472"/>
      <c r="AG104" s="472"/>
      <c r="AH104" s="472"/>
      <c r="AI104" s="472"/>
      <c r="AJ104" s="18"/>
      <c r="AK104" s="18"/>
      <c r="AL104" s="18"/>
      <c r="AM104" s="18"/>
      <c r="AN104" s="18"/>
    </row>
    <row r="105" spans="11:40" ht="19.5" customHeight="1">
      <c r="K105" s="484"/>
      <c r="L105" s="18"/>
      <c r="M105" s="18"/>
      <c r="N105" s="18"/>
      <c r="O105" s="18"/>
      <c r="P105" s="18"/>
      <c r="Q105" s="18"/>
      <c r="R105" s="18"/>
      <c r="S105" s="18"/>
      <c r="T105" s="18"/>
      <c r="AE105" s="472"/>
      <c r="AF105" s="472"/>
      <c r="AG105" s="472"/>
      <c r="AH105" s="472"/>
      <c r="AI105" s="472"/>
      <c r="AJ105" s="18"/>
      <c r="AK105" s="18"/>
      <c r="AL105" s="18"/>
      <c r="AM105" s="18"/>
      <c r="AN105" s="18"/>
    </row>
    <row r="106" spans="11:40" ht="19.5" customHeight="1">
      <c r="K106" s="484"/>
      <c r="L106" s="18"/>
      <c r="M106" s="18"/>
      <c r="N106" s="18"/>
      <c r="O106" s="18"/>
      <c r="P106" s="18"/>
      <c r="Q106" s="18"/>
      <c r="R106" s="18"/>
      <c r="S106" s="18"/>
      <c r="T106" s="18"/>
      <c r="AE106" s="472"/>
      <c r="AF106" s="472"/>
      <c r="AG106" s="472"/>
      <c r="AH106" s="472"/>
      <c r="AI106" s="472"/>
      <c r="AJ106" s="18"/>
      <c r="AK106" s="18"/>
      <c r="AL106" s="18"/>
      <c r="AM106" s="18"/>
      <c r="AN106" s="18"/>
    </row>
    <row r="107" spans="11:40" ht="19.5" customHeight="1">
      <c r="K107" s="484"/>
      <c r="L107" s="18"/>
      <c r="M107" s="18"/>
      <c r="N107" s="18"/>
      <c r="O107" s="18"/>
      <c r="P107" s="18"/>
      <c r="Q107" s="18"/>
      <c r="R107" s="18"/>
      <c r="S107" s="18"/>
      <c r="T107" s="18"/>
      <c r="AE107" s="472"/>
      <c r="AF107" s="472"/>
      <c r="AG107" s="472"/>
      <c r="AH107" s="472"/>
      <c r="AI107" s="472"/>
      <c r="AJ107" s="18"/>
      <c r="AK107" s="18"/>
      <c r="AL107" s="18"/>
      <c r="AM107" s="18"/>
      <c r="AN107" s="18"/>
    </row>
    <row r="108" spans="11:40" ht="19.5" customHeight="1">
      <c r="K108" s="484"/>
      <c r="L108" s="18"/>
      <c r="M108" s="18"/>
      <c r="N108" s="18"/>
      <c r="O108" s="18"/>
      <c r="P108" s="18"/>
      <c r="Q108" s="18"/>
      <c r="R108" s="18"/>
      <c r="S108" s="18"/>
      <c r="T108" s="18"/>
      <c r="AE108" s="472"/>
      <c r="AF108" s="472"/>
      <c r="AG108" s="472"/>
      <c r="AH108" s="472"/>
      <c r="AI108" s="472"/>
      <c r="AJ108" s="18"/>
      <c r="AK108" s="18"/>
      <c r="AL108" s="18"/>
      <c r="AM108" s="18"/>
      <c r="AN108" s="18"/>
    </row>
    <row r="109" spans="11:40" ht="19.5" customHeight="1">
      <c r="K109" s="484"/>
      <c r="L109" s="18"/>
      <c r="M109" s="18"/>
      <c r="N109" s="18"/>
      <c r="O109" s="18"/>
      <c r="P109" s="18"/>
      <c r="Q109" s="18"/>
      <c r="R109" s="18"/>
      <c r="S109" s="18"/>
      <c r="T109" s="18"/>
      <c r="AE109" s="472"/>
      <c r="AF109" s="472"/>
      <c r="AG109" s="472"/>
      <c r="AH109" s="472"/>
      <c r="AI109" s="472"/>
      <c r="AJ109" s="18"/>
      <c r="AK109" s="18"/>
      <c r="AL109" s="18"/>
      <c r="AM109" s="18"/>
      <c r="AN109" s="18"/>
    </row>
    <row r="110" spans="11:40" ht="19.5" customHeight="1">
      <c r="K110" s="484"/>
      <c r="L110" s="18"/>
      <c r="M110" s="18"/>
      <c r="N110" s="18"/>
      <c r="O110" s="18"/>
      <c r="P110" s="18"/>
      <c r="Q110" s="18"/>
      <c r="R110" s="18"/>
      <c r="S110" s="18"/>
      <c r="T110" s="18"/>
      <c r="AE110" s="472"/>
      <c r="AF110" s="472"/>
      <c r="AG110" s="472"/>
      <c r="AH110" s="472"/>
      <c r="AI110" s="472"/>
      <c r="AJ110" s="18"/>
      <c r="AK110" s="18"/>
      <c r="AL110" s="18"/>
      <c r="AM110" s="18"/>
      <c r="AN110" s="18"/>
    </row>
    <row r="111" spans="11:40" ht="19.5" customHeight="1">
      <c r="K111" s="484"/>
      <c r="L111" s="18"/>
      <c r="M111" s="18"/>
      <c r="N111" s="18"/>
      <c r="O111" s="18"/>
      <c r="P111" s="18"/>
      <c r="Q111" s="18"/>
      <c r="R111" s="18"/>
      <c r="S111" s="18"/>
      <c r="T111" s="18"/>
      <c r="AE111" s="472"/>
      <c r="AF111" s="472"/>
      <c r="AG111" s="472"/>
      <c r="AH111" s="472"/>
      <c r="AI111" s="472"/>
      <c r="AJ111" s="18"/>
      <c r="AK111" s="18"/>
      <c r="AL111" s="18"/>
      <c r="AM111" s="18"/>
      <c r="AN111" s="18"/>
    </row>
    <row r="112" spans="11:40" ht="19.5" customHeight="1">
      <c r="K112" s="484"/>
      <c r="L112" s="18"/>
      <c r="M112" s="18"/>
      <c r="N112" s="18"/>
      <c r="O112" s="18"/>
      <c r="P112" s="18"/>
      <c r="Q112" s="18"/>
      <c r="R112" s="18"/>
      <c r="S112" s="18"/>
      <c r="T112" s="18"/>
      <c r="AE112" s="472"/>
      <c r="AF112" s="472"/>
      <c r="AG112" s="472"/>
      <c r="AH112" s="472"/>
      <c r="AI112" s="472"/>
      <c r="AJ112" s="18"/>
      <c r="AK112" s="18"/>
      <c r="AL112" s="18"/>
      <c r="AM112" s="18"/>
      <c r="AN112" s="18"/>
    </row>
    <row r="113" spans="1:50" ht="19.5" customHeight="1">
      <c r="K113" s="484"/>
      <c r="L113" s="18"/>
      <c r="M113" s="18"/>
      <c r="N113" s="18"/>
      <c r="O113" s="18"/>
      <c r="P113" s="18"/>
      <c r="Q113" s="18"/>
      <c r="R113" s="18"/>
      <c r="S113" s="18"/>
      <c r="T113" s="18"/>
      <c r="AE113" s="472"/>
      <c r="AF113" s="472"/>
      <c r="AG113" s="472"/>
      <c r="AH113" s="472"/>
      <c r="AI113" s="472"/>
      <c r="AJ113" s="18"/>
      <c r="AK113" s="18"/>
      <c r="AL113" s="18"/>
      <c r="AM113" s="18"/>
      <c r="AN113" s="18"/>
      <c r="AP113" s="481"/>
      <c r="AQ113" s="481"/>
      <c r="AR113" s="481"/>
      <c r="AS113" s="481"/>
    </row>
    <row r="114" spans="1:50" ht="19.5" customHeight="1">
      <c r="K114" s="484"/>
      <c r="L114" s="18"/>
      <c r="M114" s="18"/>
      <c r="N114" s="18"/>
      <c r="O114" s="18"/>
      <c r="P114" s="18"/>
      <c r="Q114" s="18"/>
      <c r="R114" s="18"/>
      <c r="S114" s="18"/>
      <c r="T114" s="18"/>
      <c r="AE114" s="472"/>
      <c r="AF114" s="472"/>
      <c r="AG114" s="472"/>
      <c r="AH114" s="472"/>
      <c r="AI114" s="472"/>
      <c r="AJ114" s="18"/>
      <c r="AK114" s="18"/>
      <c r="AL114" s="18"/>
      <c r="AM114" s="18"/>
      <c r="AN114" s="18"/>
      <c r="AP114" s="481"/>
      <c r="AQ114" s="481"/>
      <c r="AR114" s="481"/>
      <c r="AS114" s="481"/>
    </row>
    <row r="115" spans="1:50" ht="19.5" customHeight="1">
      <c r="K115" s="484"/>
      <c r="L115" s="18"/>
      <c r="M115" s="18"/>
      <c r="N115" s="18"/>
      <c r="O115" s="18"/>
      <c r="P115" s="18"/>
      <c r="Q115" s="18"/>
      <c r="R115" s="18"/>
      <c r="S115" s="18"/>
      <c r="T115" s="18"/>
      <c r="AE115" s="472"/>
      <c r="AF115" s="472"/>
      <c r="AG115" s="472"/>
      <c r="AH115" s="472"/>
      <c r="AI115" s="472"/>
      <c r="AJ115" s="19"/>
      <c r="AK115" s="19"/>
      <c r="AL115" s="19"/>
      <c r="AM115" s="19"/>
      <c r="AN115" s="19"/>
    </row>
    <row r="116" spans="1:50" ht="19.5" customHeight="1">
      <c r="K116" s="484"/>
      <c r="L116" s="18"/>
      <c r="M116" s="18"/>
      <c r="N116" s="18"/>
      <c r="O116" s="18"/>
      <c r="P116" s="16"/>
      <c r="Q116" s="16"/>
      <c r="R116" s="16"/>
      <c r="S116" s="16"/>
      <c r="T116" s="16"/>
      <c r="AE116" s="482"/>
      <c r="AF116" s="482"/>
      <c r="AG116" s="482"/>
      <c r="AH116" s="482"/>
      <c r="AI116" s="482"/>
      <c r="AJ116" s="19"/>
      <c r="AK116" s="22"/>
      <c r="AL116" s="18"/>
      <c r="AM116" s="18"/>
      <c r="AN116" s="18"/>
    </row>
    <row r="117" spans="1:50" ht="19.5" customHeight="1">
      <c r="K117" s="484"/>
      <c r="L117" s="18"/>
      <c r="M117" s="18"/>
      <c r="N117" s="18"/>
      <c r="O117" s="18"/>
      <c r="P117" s="16"/>
      <c r="Q117" s="16"/>
      <c r="R117" s="16"/>
      <c r="S117" s="16"/>
      <c r="T117" s="16"/>
      <c r="AE117" s="482"/>
      <c r="AF117" s="482"/>
      <c r="AG117" s="482"/>
      <c r="AH117" s="482"/>
      <c r="AI117" s="482"/>
      <c r="AJ117" s="472"/>
      <c r="AK117" s="472"/>
      <c r="AL117" s="472"/>
      <c r="AM117" s="472"/>
      <c r="AN117" s="472"/>
      <c r="AT117" s="481"/>
      <c r="AU117" s="481"/>
      <c r="AV117" s="481"/>
      <c r="AW117" s="481"/>
      <c r="AX117" s="481"/>
    </row>
    <row r="118" spans="1:50" ht="19.5" customHeight="1">
      <c r="K118" s="483"/>
      <c r="L118" s="16"/>
      <c r="M118" s="16"/>
      <c r="N118" s="16"/>
      <c r="O118" s="16"/>
      <c r="P118" s="18"/>
      <c r="Q118" s="18"/>
      <c r="R118" s="18"/>
      <c r="S118" s="18"/>
      <c r="T118" s="18"/>
      <c r="AT118" s="481"/>
      <c r="AU118" s="481"/>
      <c r="AV118" s="481"/>
      <c r="AW118" s="481"/>
      <c r="AX118" s="481"/>
    </row>
    <row r="119" spans="1:50" ht="19.5" customHeight="1">
      <c r="K119" s="484"/>
      <c r="L119" s="18"/>
      <c r="M119" s="18"/>
      <c r="N119" s="18"/>
      <c r="O119" s="18"/>
      <c r="P119" s="18"/>
      <c r="Q119" s="18"/>
      <c r="R119" s="18"/>
      <c r="S119" s="18"/>
      <c r="T119" s="18"/>
      <c r="AO119" s="481"/>
    </row>
    <row r="120" spans="1:50" ht="19.5" customHeight="1">
      <c r="K120" s="484"/>
      <c r="L120" s="18"/>
      <c r="M120" s="18"/>
      <c r="N120" s="18"/>
      <c r="O120" s="18"/>
      <c r="P120" s="18"/>
      <c r="Q120" s="18"/>
      <c r="R120" s="18"/>
      <c r="S120" s="18"/>
      <c r="T120" s="18"/>
      <c r="AO120" s="481"/>
    </row>
    <row r="121" spans="1:50" s="481" customFormat="1" ht="19.5" customHeight="1">
      <c r="A121" s="466"/>
      <c r="B121" s="20"/>
      <c r="C121" s="20"/>
      <c r="D121" s="20"/>
      <c r="E121" s="20"/>
      <c r="F121" s="20"/>
      <c r="G121" s="20"/>
      <c r="H121" s="20"/>
      <c r="I121" s="20"/>
      <c r="J121" s="20"/>
      <c r="K121" s="484"/>
      <c r="L121" s="18"/>
      <c r="M121" s="18"/>
      <c r="N121" s="18"/>
      <c r="O121" s="18"/>
      <c r="P121" s="18"/>
      <c r="Q121" s="18"/>
      <c r="R121" s="18"/>
      <c r="S121" s="18"/>
      <c r="T121" s="18"/>
      <c r="U121" s="466"/>
      <c r="V121" s="20"/>
      <c r="W121" s="20"/>
      <c r="X121" s="20"/>
      <c r="Y121" s="20"/>
      <c r="Z121" s="20"/>
      <c r="AA121" s="20"/>
      <c r="AB121" s="20"/>
      <c r="AC121" s="20"/>
      <c r="AD121" s="20"/>
      <c r="AE121" s="466"/>
      <c r="AF121" s="466"/>
      <c r="AG121" s="466"/>
      <c r="AH121" s="466"/>
      <c r="AI121" s="466"/>
      <c r="AJ121" s="466"/>
      <c r="AK121" s="466"/>
      <c r="AL121" s="466"/>
      <c r="AM121" s="466"/>
      <c r="AN121" s="466"/>
      <c r="AO121" s="466"/>
      <c r="AP121" s="466"/>
      <c r="AQ121" s="466"/>
      <c r="AR121" s="466"/>
      <c r="AS121" s="466"/>
      <c r="AT121" s="466"/>
      <c r="AU121" s="466"/>
      <c r="AV121" s="466"/>
      <c r="AW121" s="466"/>
      <c r="AX121" s="466"/>
    </row>
    <row r="122" spans="1:50" s="481" customFormat="1" ht="19.5" customHeight="1">
      <c r="A122" s="466"/>
      <c r="B122" s="20"/>
      <c r="C122" s="20"/>
      <c r="D122" s="20"/>
      <c r="E122" s="20"/>
      <c r="F122" s="20"/>
      <c r="G122" s="20"/>
      <c r="H122" s="20"/>
      <c r="I122" s="20"/>
      <c r="J122" s="20"/>
      <c r="K122" s="483"/>
      <c r="L122" s="16"/>
      <c r="M122" s="16"/>
      <c r="N122" s="16"/>
      <c r="O122" s="16"/>
      <c r="P122" s="16"/>
      <c r="Q122" s="18"/>
      <c r="R122" s="16"/>
      <c r="S122" s="16"/>
      <c r="T122" s="16"/>
      <c r="U122" s="466"/>
      <c r="V122" s="20"/>
      <c r="W122" s="20"/>
      <c r="X122" s="20"/>
      <c r="Y122" s="20"/>
      <c r="Z122" s="20"/>
      <c r="AA122" s="20"/>
      <c r="AB122" s="20"/>
      <c r="AC122" s="20"/>
      <c r="AD122" s="20"/>
      <c r="AE122" s="466"/>
      <c r="AF122" s="466"/>
      <c r="AG122" s="466"/>
      <c r="AH122" s="466"/>
      <c r="AI122" s="466"/>
      <c r="AJ122" s="466"/>
      <c r="AK122" s="466"/>
      <c r="AL122" s="466"/>
      <c r="AM122" s="466"/>
      <c r="AN122" s="466"/>
      <c r="AO122" s="466"/>
      <c r="AP122" s="466"/>
      <c r="AQ122" s="466"/>
      <c r="AR122" s="466"/>
      <c r="AS122" s="466"/>
      <c r="AT122" s="466"/>
      <c r="AU122" s="466"/>
      <c r="AV122" s="466"/>
      <c r="AW122" s="466"/>
      <c r="AX122" s="466"/>
    </row>
    <row r="123" spans="1:50" ht="19.5" customHeight="1">
      <c r="K123" s="486"/>
      <c r="L123" s="18"/>
      <c r="M123" s="18"/>
      <c r="N123" s="18"/>
      <c r="O123" s="18"/>
      <c r="P123" s="16"/>
      <c r="Q123" s="16"/>
      <c r="R123" s="16"/>
      <c r="S123" s="16"/>
      <c r="T123" s="16"/>
    </row>
    <row r="124" spans="1:50" ht="19.5" customHeight="1">
      <c r="K124" s="484"/>
      <c r="L124" s="18"/>
      <c r="M124" s="18"/>
      <c r="N124" s="18"/>
      <c r="O124" s="18"/>
      <c r="P124" s="16"/>
      <c r="Q124" s="16"/>
      <c r="R124" s="16"/>
      <c r="S124" s="16"/>
      <c r="T124" s="16"/>
    </row>
    <row r="125" spans="1:50" ht="19.5" customHeight="1">
      <c r="K125" s="484"/>
      <c r="L125" s="18"/>
      <c r="M125" s="18"/>
      <c r="N125" s="18"/>
      <c r="O125" s="18"/>
      <c r="P125" s="18"/>
      <c r="Q125" s="18"/>
      <c r="R125" s="18"/>
      <c r="S125" s="18"/>
      <c r="T125" s="18"/>
    </row>
    <row r="126" spans="1:50" ht="19.5" customHeight="1">
      <c r="K126" s="484"/>
      <c r="L126" s="18"/>
      <c r="M126" s="18"/>
      <c r="N126" s="18"/>
      <c r="O126" s="18"/>
      <c r="P126" s="18"/>
      <c r="Q126" s="18"/>
      <c r="R126" s="18"/>
      <c r="S126" s="18"/>
      <c r="T126" s="18"/>
    </row>
    <row r="127" spans="1:50" ht="19.5" customHeight="1">
      <c r="K127" s="484"/>
      <c r="L127" s="18"/>
      <c r="M127" s="18"/>
      <c r="N127" s="18"/>
      <c r="O127" s="18"/>
      <c r="P127" s="18"/>
      <c r="Q127" s="18"/>
      <c r="R127" s="18"/>
      <c r="S127" s="18"/>
      <c r="T127" s="18"/>
    </row>
    <row r="128" spans="1:50" ht="19.5" customHeight="1">
      <c r="K128" s="484"/>
      <c r="L128" s="18"/>
      <c r="M128" s="18"/>
      <c r="N128" s="18"/>
      <c r="O128" s="18"/>
      <c r="P128" s="18"/>
      <c r="Q128" s="18"/>
      <c r="R128" s="18"/>
      <c r="S128" s="18"/>
      <c r="T128" s="18"/>
    </row>
    <row r="129" spans="11:40" ht="19.5" customHeight="1">
      <c r="K129" s="484"/>
      <c r="L129" s="18"/>
      <c r="M129" s="18"/>
      <c r="N129" s="18"/>
      <c r="O129" s="18"/>
      <c r="P129" s="18"/>
      <c r="Q129" s="18"/>
      <c r="R129" s="18"/>
      <c r="S129" s="18"/>
      <c r="T129" s="18"/>
    </row>
    <row r="130" spans="11:40" ht="19.5" customHeight="1">
      <c r="K130" s="484"/>
      <c r="L130" s="18"/>
      <c r="M130" s="18"/>
      <c r="N130" s="18"/>
      <c r="O130" s="18"/>
      <c r="P130" s="16"/>
      <c r="Q130" s="16"/>
      <c r="R130" s="16"/>
      <c r="S130" s="16"/>
      <c r="T130" s="16"/>
    </row>
    <row r="131" spans="11:40" ht="19.5" customHeight="1">
      <c r="K131" s="484"/>
      <c r="L131" s="18"/>
      <c r="M131" s="18"/>
      <c r="N131" s="18"/>
      <c r="O131" s="18"/>
      <c r="P131" s="16"/>
      <c r="Q131" s="16"/>
      <c r="R131" s="16"/>
      <c r="S131" s="16"/>
      <c r="T131" s="16"/>
    </row>
    <row r="132" spans="11:40" ht="19.5" customHeight="1">
      <c r="K132" s="484"/>
      <c r="L132" s="18"/>
      <c r="M132" s="18"/>
      <c r="N132" s="18"/>
      <c r="O132" s="18"/>
      <c r="P132" s="16"/>
      <c r="Q132" s="16"/>
      <c r="R132" s="16"/>
      <c r="S132" s="16"/>
      <c r="T132" s="16"/>
    </row>
    <row r="133" spans="11:40" ht="19.5" customHeight="1">
      <c r="K133" s="484"/>
      <c r="L133" s="18"/>
      <c r="M133" s="18"/>
      <c r="N133" s="18"/>
      <c r="O133" s="18"/>
      <c r="P133" s="18"/>
      <c r="Q133" s="18"/>
      <c r="R133" s="18"/>
      <c r="S133" s="18"/>
      <c r="T133" s="18"/>
    </row>
    <row r="134" spans="11:40" ht="19.5" customHeight="1">
      <c r="K134" s="484"/>
      <c r="L134" s="18"/>
      <c r="M134" s="18"/>
      <c r="N134" s="18"/>
      <c r="O134" s="18"/>
      <c r="P134" s="18"/>
      <c r="Q134" s="18"/>
      <c r="R134" s="18"/>
      <c r="S134" s="18"/>
      <c r="T134" s="18"/>
      <c r="Z134" s="481"/>
      <c r="AA134" s="481"/>
      <c r="AB134" s="481"/>
      <c r="AC134" s="481"/>
      <c r="AD134" s="481"/>
    </row>
    <row r="135" spans="11:40" ht="19.5" customHeight="1">
      <c r="K135" s="484"/>
      <c r="L135" s="18"/>
      <c r="M135" s="18"/>
      <c r="N135" s="18"/>
      <c r="O135" s="18"/>
      <c r="P135" s="18"/>
      <c r="Q135" s="18"/>
      <c r="R135" s="18"/>
      <c r="S135" s="18"/>
      <c r="T135" s="18"/>
      <c r="U135" s="481"/>
      <c r="V135" s="481"/>
      <c r="W135" s="481"/>
      <c r="X135" s="481"/>
      <c r="Y135" s="481"/>
      <c r="Z135" s="481"/>
      <c r="AA135" s="481"/>
      <c r="AB135" s="481"/>
      <c r="AC135" s="481"/>
      <c r="AD135" s="481"/>
    </row>
    <row r="136" spans="11:40" ht="19.5" customHeight="1">
      <c r="K136" s="484"/>
      <c r="L136" s="18"/>
      <c r="M136" s="18"/>
      <c r="N136" s="18"/>
      <c r="O136" s="18"/>
      <c r="P136" s="18"/>
      <c r="Q136" s="18"/>
      <c r="R136" s="18"/>
      <c r="S136" s="18"/>
      <c r="T136" s="18"/>
      <c r="U136" s="481"/>
      <c r="V136" s="481"/>
      <c r="W136" s="481"/>
      <c r="X136" s="481"/>
      <c r="Y136" s="481"/>
    </row>
    <row r="137" spans="11:40" ht="19.5" customHeight="1">
      <c r="K137" s="472"/>
      <c r="L137" s="19"/>
      <c r="M137" s="19"/>
      <c r="N137" s="19"/>
      <c r="O137" s="19"/>
      <c r="P137" s="18"/>
      <c r="Q137" s="18"/>
      <c r="R137" s="18"/>
      <c r="S137" s="18"/>
      <c r="T137" s="18"/>
    </row>
    <row r="138" spans="11:40" ht="19.5" customHeight="1">
      <c r="K138" s="472"/>
      <c r="L138" s="19"/>
      <c r="M138" s="19"/>
      <c r="N138" s="19"/>
      <c r="O138" s="19"/>
      <c r="P138" s="18"/>
      <c r="Q138" s="18"/>
      <c r="R138" s="18"/>
      <c r="S138" s="18"/>
      <c r="T138" s="18"/>
      <c r="AJ138" s="481"/>
      <c r="AK138" s="481"/>
      <c r="AL138" s="481"/>
      <c r="AM138" s="481"/>
      <c r="AN138" s="481"/>
    </row>
    <row r="139" spans="11:40" ht="19.5" customHeight="1">
      <c r="K139" s="472"/>
      <c r="L139" s="19"/>
      <c r="M139" s="19"/>
      <c r="N139" s="19"/>
      <c r="O139" s="19"/>
      <c r="P139" s="16"/>
      <c r="Q139" s="16"/>
      <c r="R139" s="16"/>
      <c r="S139" s="16"/>
      <c r="T139" s="16"/>
      <c r="AJ139" s="481"/>
      <c r="AK139" s="481"/>
      <c r="AL139" s="481"/>
      <c r="AM139" s="481"/>
      <c r="AN139" s="481"/>
    </row>
    <row r="140" spans="11:40" ht="19.5" customHeight="1">
      <c r="K140" s="472"/>
      <c r="L140" s="19"/>
      <c r="M140" s="19"/>
      <c r="N140" s="19"/>
      <c r="O140" s="19"/>
      <c r="P140" s="18"/>
      <c r="Q140" s="18"/>
      <c r="R140" s="18"/>
      <c r="S140" s="18"/>
      <c r="T140" s="18"/>
    </row>
    <row r="141" spans="11:40" ht="19.5" customHeight="1">
      <c r="K141" s="485"/>
      <c r="L141" s="21"/>
      <c r="M141" s="18"/>
      <c r="N141" s="18"/>
      <c r="O141" s="18"/>
      <c r="P141" s="18"/>
      <c r="Q141" s="18"/>
      <c r="R141" s="18"/>
      <c r="S141" s="18"/>
      <c r="T141" s="18"/>
    </row>
    <row r="142" spans="11:40" ht="19.5" customHeight="1">
      <c r="K142" s="1025"/>
      <c r="L142" s="1026"/>
      <c r="M142" s="1024"/>
      <c r="N142" s="1024"/>
      <c r="O142" s="1024"/>
      <c r="P142" s="18"/>
      <c r="Q142" s="18"/>
      <c r="R142" s="18"/>
      <c r="S142" s="18"/>
      <c r="T142" s="18"/>
    </row>
    <row r="143" spans="11:40" ht="19.5" customHeight="1">
      <c r="K143" s="1025"/>
      <c r="L143" s="1026"/>
      <c r="M143" s="23"/>
      <c r="N143" s="23"/>
      <c r="O143" s="23"/>
      <c r="P143" s="18"/>
      <c r="Q143" s="18"/>
      <c r="R143" s="18"/>
      <c r="S143" s="18"/>
      <c r="T143" s="18"/>
    </row>
    <row r="144" spans="11:40" ht="19.5" customHeight="1">
      <c r="K144" s="483"/>
      <c r="L144" s="16"/>
      <c r="M144" s="16"/>
      <c r="N144" s="16"/>
      <c r="O144" s="16"/>
      <c r="P144" s="18"/>
      <c r="Q144" s="18"/>
      <c r="R144" s="18"/>
      <c r="S144" s="18"/>
      <c r="T144" s="18"/>
    </row>
    <row r="145" spans="11:20" ht="19.5" customHeight="1">
      <c r="K145" s="484"/>
      <c r="L145" s="18"/>
      <c r="M145" s="18"/>
      <c r="N145" s="18"/>
      <c r="O145" s="18"/>
      <c r="P145" s="19"/>
      <c r="Q145" s="19"/>
      <c r="R145" s="19"/>
      <c r="S145" s="19"/>
      <c r="T145" s="19"/>
    </row>
    <row r="146" spans="11:20" ht="19.5" customHeight="1">
      <c r="K146" s="484"/>
      <c r="L146" s="18"/>
      <c r="M146" s="18"/>
      <c r="N146" s="18"/>
      <c r="O146" s="18"/>
      <c r="P146" s="19"/>
      <c r="Q146" s="24"/>
      <c r="R146" s="19"/>
      <c r="S146" s="19"/>
      <c r="T146" s="19"/>
    </row>
    <row r="147" spans="11:20" ht="19.5" customHeight="1">
      <c r="K147" s="484"/>
      <c r="L147" s="18"/>
      <c r="M147" s="18"/>
      <c r="N147" s="18"/>
      <c r="O147" s="18"/>
      <c r="P147" s="19"/>
      <c r="Q147" s="19"/>
      <c r="R147" s="19"/>
      <c r="S147" s="19"/>
      <c r="T147" s="19"/>
    </row>
    <row r="148" spans="11:20" ht="19.5" customHeight="1">
      <c r="K148" s="484"/>
      <c r="L148" s="18"/>
      <c r="M148" s="18"/>
      <c r="N148" s="18"/>
      <c r="O148" s="18"/>
      <c r="P148" s="19"/>
      <c r="Q148" s="19"/>
      <c r="R148" s="19"/>
      <c r="S148" s="19"/>
      <c r="T148" s="19"/>
    </row>
    <row r="149" spans="11:20" ht="19.5" customHeight="1">
      <c r="K149" s="484"/>
      <c r="L149" s="18"/>
      <c r="M149" s="18"/>
      <c r="N149" s="18"/>
      <c r="O149" s="18"/>
      <c r="P149" s="18"/>
      <c r="Q149" s="18"/>
      <c r="R149" s="18"/>
      <c r="S149" s="18"/>
      <c r="T149" s="18"/>
    </row>
    <row r="150" spans="11:20" ht="19.5" customHeight="1">
      <c r="K150" s="484"/>
      <c r="L150" s="18"/>
      <c r="M150" s="18"/>
      <c r="N150" s="18"/>
      <c r="O150" s="18"/>
      <c r="P150" s="1026"/>
      <c r="Q150" s="1026"/>
      <c r="R150" s="1024"/>
      <c r="S150" s="1024"/>
      <c r="T150" s="1024"/>
    </row>
    <row r="151" spans="11:20" ht="19.5" customHeight="1">
      <c r="K151" s="484"/>
      <c r="L151" s="18"/>
      <c r="M151" s="18"/>
      <c r="N151" s="18"/>
      <c r="O151" s="18"/>
      <c r="P151" s="1026"/>
      <c r="Q151" s="1026"/>
      <c r="R151" s="23"/>
      <c r="S151" s="23"/>
      <c r="T151" s="23"/>
    </row>
    <row r="152" spans="11:20" ht="19.5" customHeight="1">
      <c r="K152" s="484"/>
      <c r="L152" s="18"/>
      <c r="M152" s="18"/>
      <c r="N152" s="18"/>
      <c r="O152" s="18"/>
      <c r="P152" s="16"/>
      <c r="Q152" s="16"/>
      <c r="R152" s="16"/>
      <c r="S152" s="16"/>
      <c r="T152" s="16"/>
    </row>
    <row r="153" spans="11:20" ht="19.5" customHeight="1">
      <c r="K153" s="484"/>
      <c r="L153" s="18"/>
      <c r="M153" s="18"/>
      <c r="N153" s="18"/>
      <c r="O153" s="18"/>
      <c r="P153" s="18"/>
      <c r="Q153" s="18"/>
      <c r="R153" s="18"/>
      <c r="S153" s="18"/>
      <c r="T153" s="18"/>
    </row>
    <row r="154" spans="11:20" ht="19.5" customHeight="1">
      <c r="K154" s="484"/>
      <c r="L154" s="18"/>
      <c r="M154" s="18"/>
      <c r="N154" s="18"/>
      <c r="O154" s="18"/>
      <c r="P154" s="18"/>
      <c r="Q154" s="18"/>
      <c r="R154" s="18"/>
      <c r="S154" s="18"/>
      <c r="T154" s="18"/>
    </row>
    <row r="155" spans="11:20" ht="19.5" customHeight="1">
      <c r="K155" s="483"/>
      <c r="L155" s="16"/>
      <c r="M155" s="16"/>
      <c r="N155" s="16"/>
      <c r="O155" s="16"/>
      <c r="P155" s="18"/>
      <c r="Q155" s="18"/>
      <c r="R155" s="18"/>
      <c r="S155" s="18"/>
      <c r="T155" s="18"/>
    </row>
    <row r="156" spans="11:20" ht="19.5" customHeight="1">
      <c r="K156" s="484"/>
      <c r="L156" s="18"/>
      <c r="M156" s="18"/>
      <c r="N156" s="18"/>
      <c r="O156" s="18"/>
      <c r="P156" s="18"/>
      <c r="Q156" s="18"/>
      <c r="R156" s="18"/>
      <c r="S156" s="18"/>
      <c r="T156" s="18"/>
    </row>
    <row r="157" spans="11:20" ht="19.5" customHeight="1">
      <c r="K157" s="484"/>
      <c r="L157" s="18"/>
      <c r="M157" s="18"/>
      <c r="N157" s="18"/>
      <c r="O157" s="18"/>
      <c r="P157" s="18"/>
      <c r="Q157" s="18"/>
      <c r="R157" s="18"/>
      <c r="S157" s="18"/>
      <c r="T157" s="18"/>
    </row>
    <row r="158" spans="11:20" ht="19.5" customHeight="1">
      <c r="K158" s="484"/>
      <c r="L158" s="18"/>
      <c r="M158" s="18"/>
      <c r="N158" s="18"/>
      <c r="O158" s="18"/>
      <c r="P158" s="18"/>
      <c r="Q158" s="18"/>
      <c r="R158" s="18"/>
      <c r="S158" s="18"/>
      <c r="T158" s="18"/>
    </row>
    <row r="159" spans="11:20" ht="19.5" customHeight="1">
      <c r="K159" s="484"/>
      <c r="L159" s="18"/>
      <c r="M159" s="18"/>
      <c r="N159" s="18"/>
      <c r="O159" s="18"/>
      <c r="P159" s="18"/>
      <c r="Q159" s="18"/>
      <c r="R159" s="18"/>
      <c r="S159" s="18"/>
      <c r="T159" s="18"/>
    </row>
    <row r="160" spans="11:20" ht="19.5" customHeight="1">
      <c r="K160" s="484"/>
      <c r="L160" s="18"/>
      <c r="M160" s="18"/>
      <c r="N160" s="18"/>
      <c r="O160" s="18"/>
      <c r="P160" s="18"/>
      <c r="Q160" s="18"/>
      <c r="R160" s="18"/>
      <c r="S160" s="18"/>
      <c r="T160" s="18"/>
    </row>
    <row r="161" spans="11:50" ht="19.5" customHeight="1">
      <c r="K161" s="484"/>
      <c r="L161" s="18"/>
      <c r="M161" s="18"/>
      <c r="N161" s="18"/>
      <c r="O161" s="18"/>
      <c r="P161" s="18"/>
      <c r="Q161" s="18"/>
      <c r="R161" s="18"/>
      <c r="S161" s="18"/>
      <c r="T161" s="18"/>
    </row>
    <row r="162" spans="11:50" ht="19.5" customHeight="1">
      <c r="K162" s="484"/>
      <c r="L162" s="18"/>
      <c r="M162" s="18"/>
      <c r="N162" s="18"/>
      <c r="O162" s="18"/>
      <c r="P162" s="18"/>
      <c r="Q162" s="18"/>
      <c r="R162" s="18"/>
      <c r="S162" s="18"/>
      <c r="T162" s="18"/>
    </row>
    <row r="163" spans="11:50" ht="19.5" customHeight="1">
      <c r="K163" s="484"/>
      <c r="L163" s="18"/>
      <c r="M163" s="18"/>
      <c r="N163" s="18"/>
      <c r="O163" s="18"/>
      <c r="P163" s="16"/>
      <c r="Q163" s="16"/>
      <c r="R163" s="16"/>
      <c r="S163" s="16"/>
      <c r="T163" s="16"/>
    </row>
    <row r="164" spans="11:50" ht="19.5" customHeight="1">
      <c r="K164" s="483"/>
      <c r="L164" s="16"/>
      <c r="M164" s="16"/>
      <c r="N164" s="16"/>
      <c r="O164" s="16"/>
      <c r="P164" s="18"/>
      <c r="Q164" s="18"/>
      <c r="R164" s="18"/>
      <c r="S164" s="18"/>
      <c r="T164" s="18"/>
    </row>
    <row r="165" spans="11:50" ht="19.5" customHeight="1">
      <c r="K165" s="484"/>
      <c r="L165" s="18"/>
      <c r="M165" s="18"/>
      <c r="N165" s="18"/>
      <c r="O165" s="18"/>
      <c r="P165" s="18"/>
      <c r="Q165" s="18"/>
      <c r="R165" s="18"/>
      <c r="S165" s="18"/>
      <c r="T165" s="18"/>
    </row>
    <row r="166" spans="11:50" ht="19.5" customHeight="1">
      <c r="K166" s="484"/>
      <c r="L166" s="18"/>
      <c r="M166" s="18"/>
      <c r="N166" s="18"/>
      <c r="O166" s="18"/>
      <c r="P166" s="18"/>
      <c r="Q166" s="18"/>
      <c r="R166" s="18"/>
      <c r="S166" s="18"/>
      <c r="T166" s="18"/>
    </row>
    <row r="167" spans="11:50" ht="19.5" customHeight="1">
      <c r="K167" s="484"/>
      <c r="L167" s="18"/>
      <c r="M167" s="18"/>
      <c r="N167" s="18"/>
      <c r="O167" s="18"/>
      <c r="P167" s="18"/>
      <c r="Q167" s="18"/>
      <c r="R167" s="18"/>
      <c r="S167" s="18"/>
      <c r="T167" s="18"/>
    </row>
    <row r="168" spans="11:50" ht="19.5" customHeight="1">
      <c r="K168" s="484"/>
      <c r="L168" s="18"/>
      <c r="M168" s="18"/>
      <c r="N168" s="18"/>
      <c r="O168" s="18"/>
      <c r="P168" s="18"/>
      <c r="Q168" s="18"/>
      <c r="R168" s="18"/>
      <c r="S168" s="18"/>
      <c r="T168" s="18"/>
    </row>
    <row r="169" spans="11:50" ht="19.5" customHeight="1">
      <c r="K169" s="484"/>
      <c r="L169" s="18"/>
      <c r="M169" s="18"/>
      <c r="N169" s="18"/>
      <c r="O169" s="18"/>
      <c r="P169" s="16"/>
      <c r="Q169" s="16"/>
      <c r="R169" s="16"/>
      <c r="S169" s="16"/>
      <c r="T169" s="16"/>
    </row>
    <row r="170" spans="11:50" ht="19.5" customHeight="1">
      <c r="K170" s="484"/>
      <c r="L170" s="18"/>
      <c r="M170" s="18"/>
      <c r="N170" s="18"/>
      <c r="O170" s="18"/>
      <c r="P170" s="18"/>
      <c r="Q170" s="18"/>
      <c r="R170" s="18"/>
      <c r="S170" s="18"/>
      <c r="T170" s="18"/>
    </row>
    <row r="171" spans="11:50" ht="19.5" customHeight="1">
      <c r="K171" s="484"/>
      <c r="L171" s="18"/>
      <c r="M171" s="18"/>
      <c r="N171" s="18"/>
      <c r="O171" s="18"/>
      <c r="P171" s="18"/>
      <c r="Q171" s="18"/>
      <c r="R171" s="18"/>
      <c r="S171" s="18"/>
      <c r="T171" s="18"/>
    </row>
    <row r="172" spans="11:50" ht="19.5" customHeight="1">
      <c r="K172" s="484"/>
      <c r="L172" s="18"/>
      <c r="M172" s="18"/>
      <c r="N172" s="18"/>
      <c r="O172" s="18"/>
      <c r="P172" s="18"/>
      <c r="Q172" s="18"/>
      <c r="R172" s="18"/>
      <c r="S172" s="18"/>
      <c r="T172" s="18"/>
      <c r="AP172" s="481"/>
      <c r="AQ172" s="481"/>
      <c r="AR172" s="481"/>
      <c r="AS172" s="481"/>
    </row>
    <row r="173" spans="11:50" ht="19.5" customHeight="1">
      <c r="K173" s="483"/>
      <c r="L173" s="16"/>
      <c r="M173" s="16"/>
      <c r="N173" s="16"/>
      <c r="O173" s="16"/>
      <c r="P173" s="18"/>
      <c r="Q173" s="18"/>
      <c r="R173" s="18"/>
      <c r="S173" s="18"/>
      <c r="T173" s="18"/>
      <c r="AP173" s="481"/>
      <c r="AQ173" s="481"/>
      <c r="AR173" s="481"/>
      <c r="AS173" s="481"/>
    </row>
    <row r="174" spans="11:50" ht="19.5" customHeight="1">
      <c r="K174" s="484"/>
      <c r="L174" s="18"/>
      <c r="M174" s="18"/>
      <c r="N174" s="18"/>
      <c r="O174" s="18"/>
      <c r="P174" s="18"/>
      <c r="Q174" s="18"/>
      <c r="R174" s="18"/>
      <c r="S174" s="18"/>
      <c r="T174" s="18"/>
    </row>
    <row r="175" spans="11:50" ht="19.5" customHeight="1">
      <c r="K175" s="484"/>
      <c r="L175" s="18"/>
      <c r="M175" s="18"/>
      <c r="N175" s="18"/>
      <c r="O175" s="18"/>
      <c r="P175" s="18"/>
      <c r="Q175" s="18"/>
      <c r="R175" s="18"/>
      <c r="S175" s="18"/>
      <c r="T175" s="18"/>
      <c r="AE175" s="481"/>
      <c r="AF175" s="481"/>
      <c r="AG175" s="481"/>
      <c r="AH175" s="481"/>
      <c r="AI175" s="481"/>
    </row>
    <row r="176" spans="11:50" ht="19.5" customHeight="1">
      <c r="K176" s="484"/>
      <c r="L176" s="18"/>
      <c r="M176" s="18"/>
      <c r="N176" s="18"/>
      <c r="O176" s="18"/>
      <c r="P176" s="16"/>
      <c r="Q176" s="16"/>
      <c r="R176" s="16"/>
      <c r="S176" s="16"/>
      <c r="T176" s="16"/>
      <c r="AE176" s="481"/>
      <c r="AF176" s="481"/>
      <c r="AG176" s="481"/>
      <c r="AH176" s="481"/>
      <c r="AI176" s="481"/>
      <c r="AT176" s="481"/>
      <c r="AU176" s="481"/>
      <c r="AV176" s="481"/>
      <c r="AW176" s="481"/>
      <c r="AX176" s="481"/>
    </row>
    <row r="177" spans="1:50" ht="19.5" customHeight="1">
      <c r="K177" s="484"/>
      <c r="L177" s="18"/>
      <c r="M177" s="18"/>
      <c r="N177" s="18"/>
      <c r="O177" s="18"/>
      <c r="P177" s="484"/>
      <c r="Q177" s="18"/>
      <c r="R177" s="18"/>
      <c r="S177" s="18"/>
      <c r="T177" s="18"/>
      <c r="AT177" s="481"/>
      <c r="AU177" s="481"/>
      <c r="AV177" s="481"/>
      <c r="AW177" s="481"/>
      <c r="AX177" s="481"/>
    </row>
    <row r="178" spans="1:50" ht="19.5" customHeight="1">
      <c r="K178" s="484"/>
      <c r="L178" s="18"/>
      <c r="M178" s="18"/>
      <c r="N178" s="18"/>
      <c r="O178" s="18"/>
      <c r="P178" s="484"/>
      <c r="Q178" s="18"/>
      <c r="R178" s="18"/>
      <c r="S178" s="18"/>
      <c r="T178" s="18"/>
      <c r="AO178" s="481"/>
    </row>
    <row r="179" spans="1:50" ht="19.5" customHeight="1">
      <c r="K179" s="484"/>
      <c r="L179" s="18"/>
      <c r="M179" s="18"/>
      <c r="N179" s="18"/>
      <c r="O179" s="18"/>
      <c r="P179" s="484"/>
      <c r="Q179" s="18"/>
      <c r="R179" s="18"/>
      <c r="S179" s="18"/>
      <c r="T179" s="18"/>
      <c r="AO179" s="481"/>
    </row>
    <row r="180" spans="1:50" s="481" customFormat="1" ht="19.5" customHeight="1">
      <c r="A180" s="466"/>
      <c r="B180" s="20"/>
      <c r="C180" s="20"/>
      <c r="D180" s="20"/>
      <c r="E180" s="20"/>
      <c r="F180" s="20"/>
      <c r="G180" s="20"/>
      <c r="H180" s="20"/>
      <c r="I180" s="20"/>
      <c r="J180" s="20"/>
      <c r="K180" s="484"/>
      <c r="L180" s="18"/>
      <c r="M180" s="18"/>
      <c r="N180" s="18"/>
      <c r="O180" s="18"/>
      <c r="P180" s="484"/>
      <c r="Q180" s="18"/>
      <c r="R180" s="18"/>
      <c r="S180" s="18"/>
      <c r="T180" s="18"/>
      <c r="U180" s="466"/>
      <c r="V180" s="20"/>
      <c r="W180" s="20"/>
      <c r="X180" s="20"/>
      <c r="Y180" s="20"/>
      <c r="Z180" s="20"/>
      <c r="AA180" s="20"/>
      <c r="AB180" s="20"/>
      <c r="AC180" s="20"/>
      <c r="AD180" s="20"/>
      <c r="AE180" s="466"/>
      <c r="AF180" s="466"/>
      <c r="AG180" s="466"/>
      <c r="AH180" s="466"/>
      <c r="AI180" s="466"/>
      <c r="AJ180" s="466"/>
      <c r="AK180" s="466"/>
      <c r="AL180" s="466"/>
      <c r="AM180" s="466"/>
      <c r="AN180" s="466"/>
      <c r="AO180" s="466"/>
      <c r="AP180" s="466"/>
      <c r="AQ180" s="466"/>
      <c r="AR180" s="466"/>
      <c r="AS180" s="466"/>
      <c r="AT180" s="466"/>
      <c r="AU180" s="466"/>
      <c r="AV180" s="466"/>
      <c r="AW180" s="466"/>
      <c r="AX180" s="466"/>
    </row>
    <row r="181" spans="1:50" s="481" customFormat="1" ht="19.5" customHeight="1">
      <c r="A181" s="466"/>
      <c r="B181" s="20"/>
      <c r="C181" s="20"/>
      <c r="D181" s="20"/>
      <c r="E181" s="20"/>
      <c r="F181" s="20"/>
      <c r="G181" s="20"/>
      <c r="H181" s="20"/>
      <c r="I181" s="20"/>
      <c r="J181" s="20"/>
      <c r="K181" s="483"/>
      <c r="L181" s="16"/>
      <c r="M181" s="16"/>
      <c r="N181" s="16"/>
      <c r="O181" s="16"/>
      <c r="P181" s="484"/>
      <c r="Q181" s="18"/>
      <c r="R181" s="18"/>
      <c r="S181" s="18"/>
      <c r="T181" s="18"/>
      <c r="U181" s="466"/>
      <c r="V181" s="20"/>
      <c r="W181" s="20"/>
      <c r="X181" s="20"/>
      <c r="Y181" s="20"/>
      <c r="Z181" s="20"/>
      <c r="AA181" s="20"/>
      <c r="AB181" s="20"/>
      <c r="AC181" s="20"/>
      <c r="AD181" s="20"/>
      <c r="AE181" s="466"/>
      <c r="AF181" s="466"/>
      <c r="AG181" s="466"/>
      <c r="AH181" s="466"/>
      <c r="AI181" s="466"/>
      <c r="AJ181" s="466"/>
      <c r="AK181" s="466"/>
      <c r="AL181" s="466"/>
      <c r="AM181" s="466"/>
      <c r="AN181" s="466"/>
      <c r="AO181" s="466"/>
      <c r="AP181" s="466"/>
      <c r="AQ181" s="466"/>
      <c r="AR181" s="466"/>
      <c r="AS181" s="466"/>
      <c r="AT181" s="466"/>
      <c r="AU181" s="466"/>
      <c r="AV181" s="466"/>
      <c r="AW181" s="466"/>
      <c r="AX181" s="466"/>
    </row>
    <row r="182" spans="1:50" ht="19.5" customHeight="1">
      <c r="K182" s="484"/>
      <c r="L182" s="18"/>
      <c r="M182" s="18"/>
      <c r="N182" s="18"/>
      <c r="O182" s="18"/>
      <c r="P182" s="18"/>
      <c r="Q182" s="18"/>
      <c r="R182" s="18"/>
      <c r="S182" s="18"/>
      <c r="T182" s="18"/>
    </row>
    <row r="183" spans="1:50" ht="19.5" customHeight="1">
      <c r="K183" s="484"/>
      <c r="L183" s="18"/>
      <c r="M183" s="18"/>
      <c r="N183" s="18"/>
      <c r="O183" s="18"/>
      <c r="P183" s="18"/>
      <c r="Q183" s="18"/>
      <c r="R183" s="18"/>
      <c r="S183" s="18"/>
      <c r="T183" s="18"/>
    </row>
    <row r="184" spans="1:50" ht="19.5" customHeight="1">
      <c r="K184" s="484"/>
      <c r="L184" s="18"/>
      <c r="M184" s="18"/>
      <c r="N184" s="18"/>
      <c r="O184" s="18"/>
      <c r="P184" s="18"/>
      <c r="Q184" s="18"/>
      <c r="R184" s="18"/>
      <c r="S184" s="18"/>
      <c r="T184" s="18"/>
    </row>
    <row r="185" spans="1:50" ht="19.5" customHeight="1">
      <c r="K185" s="484"/>
      <c r="L185" s="18"/>
      <c r="M185" s="18"/>
      <c r="N185" s="18"/>
      <c r="O185" s="18"/>
      <c r="P185" s="18"/>
      <c r="Q185" s="18"/>
      <c r="R185" s="18"/>
      <c r="S185" s="18"/>
      <c r="T185" s="18"/>
    </row>
    <row r="186" spans="1:50" ht="19.5" customHeight="1">
      <c r="K186" s="484"/>
      <c r="L186" s="18"/>
      <c r="M186" s="18"/>
      <c r="N186" s="18"/>
      <c r="O186" s="18"/>
      <c r="P186" s="18"/>
      <c r="Q186" s="18"/>
      <c r="R186" s="18"/>
      <c r="S186" s="18"/>
      <c r="T186" s="18"/>
    </row>
    <row r="187" spans="1:50" ht="19.5" customHeight="1">
      <c r="K187" s="484"/>
      <c r="L187" s="18"/>
      <c r="M187" s="18"/>
      <c r="N187" s="18"/>
      <c r="O187" s="18"/>
      <c r="P187" s="18"/>
      <c r="Q187" s="18"/>
      <c r="R187" s="18"/>
      <c r="S187" s="18"/>
      <c r="T187" s="18"/>
    </row>
    <row r="188" spans="1:50" ht="19.5" customHeight="1">
      <c r="K188" s="484"/>
      <c r="L188" s="18"/>
      <c r="M188" s="18"/>
      <c r="N188" s="18"/>
      <c r="O188" s="18"/>
      <c r="P188" s="18"/>
      <c r="Q188" s="18"/>
      <c r="R188" s="18"/>
      <c r="S188" s="18"/>
      <c r="T188" s="18"/>
    </row>
    <row r="189" spans="1:50" ht="19.5" customHeight="1">
      <c r="K189" s="484"/>
      <c r="L189" s="18"/>
      <c r="M189" s="18"/>
      <c r="N189" s="18"/>
      <c r="O189" s="18"/>
      <c r="P189" s="18"/>
      <c r="Q189" s="18"/>
      <c r="R189" s="18"/>
      <c r="S189" s="18"/>
      <c r="T189" s="18"/>
    </row>
    <row r="190" spans="1:50" ht="19.5" customHeight="1">
      <c r="K190" s="484"/>
      <c r="L190" s="18"/>
      <c r="M190" s="18"/>
      <c r="N190" s="18"/>
      <c r="O190" s="18"/>
      <c r="P190" s="18"/>
      <c r="Q190" s="18"/>
      <c r="R190" s="18"/>
      <c r="S190" s="18"/>
      <c r="T190" s="18"/>
    </row>
    <row r="191" spans="1:50" ht="19.5" customHeight="1">
      <c r="K191" s="484"/>
      <c r="L191" s="18"/>
      <c r="M191" s="18"/>
      <c r="N191" s="18"/>
      <c r="O191" s="18"/>
      <c r="P191" s="18"/>
      <c r="Q191" s="18"/>
      <c r="R191" s="18"/>
      <c r="S191" s="18"/>
      <c r="T191" s="18"/>
    </row>
    <row r="192" spans="1:50" ht="19.5" customHeight="1">
      <c r="K192" s="484"/>
      <c r="L192" s="18"/>
      <c r="M192" s="18"/>
      <c r="N192" s="18"/>
      <c r="O192" s="18"/>
      <c r="P192" s="18"/>
      <c r="Q192" s="18"/>
      <c r="R192" s="18"/>
      <c r="S192" s="18"/>
      <c r="T192" s="18"/>
    </row>
    <row r="193" spans="11:40" ht="19.5" customHeight="1">
      <c r="K193" s="484"/>
      <c r="L193" s="18"/>
      <c r="M193" s="18"/>
      <c r="N193" s="18"/>
      <c r="O193" s="18"/>
      <c r="P193" s="18"/>
      <c r="Q193" s="18"/>
      <c r="R193" s="18"/>
      <c r="S193" s="18"/>
      <c r="T193" s="18"/>
    </row>
    <row r="194" spans="11:40" ht="19.5" customHeight="1">
      <c r="K194" s="484"/>
      <c r="L194" s="18"/>
      <c r="M194" s="18"/>
      <c r="N194" s="18"/>
      <c r="O194" s="18"/>
      <c r="P194" s="18"/>
      <c r="Q194" s="18"/>
      <c r="R194" s="18"/>
      <c r="S194" s="18"/>
      <c r="T194" s="18"/>
    </row>
    <row r="195" spans="11:40" ht="19.5" customHeight="1">
      <c r="K195" s="484"/>
      <c r="L195" s="18"/>
      <c r="M195" s="18"/>
      <c r="N195" s="18"/>
      <c r="O195" s="18"/>
      <c r="P195" s="18"/>
      <c r="Q195" s="18"/>
      <c r="R195" s="18"/>
      <c r="S195" s="18"/>
      <c r="T195" s="18"/>
    </row>
    <row r="196" spans="11:40" ht="19.5" customHeight="1">
      <c r="K196" s="472"/>
      <c r="L196" s="19"/>
      <c r="M196" s="19"/>
      <c r="N196" s="19"/>
      <c r="O196" s="19"/>
      <c r="P196" s="18"/>
      <c r="Q196" s="18"/>
      <c r="R196" s="18"/>
      <c r="S196" s="18"/>
      <c r="T196" s="18"/>
    </row>
    <row r="197" spans="11:40" ht="19.5" customHeight="1">
      <c r="K197" s="472"/>
      <c r="L197" s="19"/>
      <c r="M197" s="19"/>
      <c r="N197" s="19"/>
      <c r="O197" s="19"/>
      <c r="P197" s="18"/>
      <c r="Q197" s="18"/>
      <c r="R197" s="18"/>
      <c r="S197" s="18"/>
      <c r="T197" s="18"/>
      <c r="AJ197" s="481"/>
      <c r="AK197" s="481"/>
      <c r="AL197" s="481"/>
      <c r="AM197" s="481"/>
      <c r="AN197" s="481"/>
    </row>
    <row r="198" spans="11:40" ht="19.5" customHeight="1">
      <c r="K198" s="472"/>
      <c r="L198" s="19"/>
      <c r="M198" s="19"/>
      <c r="N198" s="19"/>
      <c r="O198" s="19"/>
      <c r="P198" s="18"/>
      <c r="Q198" s="18"/>
      <c r="R198" s="18"/>
      <c r="S198" s="18"/>
      <c r="T198" s="18"/>
      <c r="AJ198" s="481"/>
      <c r="AK198" s="481"/>
      <c r="AL198" s="481"/>
      <c r="AM198" s="481"/>
      <c r="AN198" s="481"/>
    </row>
    <row r="199" spans="11:40" ht="19.5" customHeight="1">
      <c r="K199" s="484"/>
      <c r="L199" s="19"/>
      <c r="M199" s="19"/>
      <c r="N199" s="19"/>
      <c r="O199" s="19"/>
      <c r="P199" s="18"/>
      <c r="Q199" s="18"/>
      <c r="R199" s="18"/>
      <c r="S199" s="18"/>
      <c r="T199" s="18"/>
    </row>
    <row r="200" spans="11:40" ht="19.5" customHeight="1">
      <c r="K200" s="472"/>
      <c r="L200" s="19"/>
      <c r="M200" s="19"/>
      <c r="N200" s="19"/>
      <c r="O200" s="19"/>
      <c r="P200" s="18"/>
      <c r="Q200" s="18"/>
      <c r="R200" s="18"/>
      <c r="S200" s="18"/>
      <c r="T200" s="18"/>
    </row>
    <row r="201" spans="11:40" ht="19.5" customHeight="1">
      <c r="K201" s="472"/>
      <c r="L201" s="19"/>
      <c r="M201" s="19"/>
      <c r="N201" s="19"/>
      <c r="O201" s="19"/>
      <c r="P201" s="18"/>
      <c r="Q201" s="18"/>
      <c r="R201" s="18"/>
      <c r="S201" s="18"/>
      <c r="T201" s="18"/>
    </row>
    <row r="202" spans="11:40" ht="19.5" customHeight="1">
      <c r="K202" s="472"/>
      <c r="L202" s="19"/>
      <c r="M202" s="19"/>
      <c r="N202" s="19"/>
      <c r="O202" s="19"/>
      <c r="P202" s="18"/>
      <c r="Q202" s="18"/>
      <c r="R202" s="18"/>
      <c r="S202" s="18"/>
      <c r="T202" s="18"/>
    </row>
    <row r="203" spans="11:40" ht="19.5" customHeight="1">
      <c r="K203" s="472"/>
      <c r="L203" s="19"/>
      <c r="M203" s="19"/>
      <c r="N203" s="19"/>
      <c r="O203" s="19"/>
      <c r="P203" s="18"/>
      <c r="Q203" s="18"/>
      <c r="R203" s="18"/>
      <c r="S203" s="18"/>
      <c r="T203" s="18"/>
    </row>
    <row r="204" spans="11:40" ht="19.5" customHeight="1">
      <c r="K204" s="472"/>
      <c r="L204" s="19"/>
      <c r="M204" s="19"/>
      <c r="N204" s="19"/>
      <c r="O204" s="19"/>
      <c r="P204" s="19"/>
      <c r="Q204" s="19"/>
      <c r="R204" s="19"/>
      <c r="S204" s="19"/>
      <c r="T204" s="19"/>
    </row>
    <row r="205" spans="11:40" ht="19.5" customHeight="1">
      <c r="K205" s="472"/>
      <c r="L205" s="19"/>
      <c r="M205" s="19"/>
      <c r="N205" s="19"/>
      <c r="O205" s="19"/>
      <c r="P205" s="19"/>
      <c r="Q205" s="22"/>
      <c r="R205" s="18"/>
      <c r="S205" s="18"/>
      <c r="T205" s="18"/>
    </row>
    <row r="206" spans="11:40" ht="19.5" customHeight="1">
      <c r="K206" s="472"/>
      <c r="L206" s="19"/>
      <c r="M206" s="19"/>
      <c r="N206" s="19"/>
      <c r="O206" s="19"/>
      <c r="P206" s="19"/>
      <c r="Q206" s="19"/>
      <c r="R206" s="19"/>
      <c r="S206" s="19"/>
      <c r="T206" s="19"/>
    </row>
    <row r="207" spans="11:40" ht="19.5" customHeight="1">
      <c r="K207" s="472"/>
      <c r="L207" s="19"/>
      <c r="M207" s="19"/>
      <c r="N207" s="19"/>
      <c r="O207" s="19"/>
      <c r="P207" s="19"/>
      <c r="Q207" s="19"/>
      <c r="R207" s="19"/>
      <c r="S207" s="19"/>
      <c r="T207" s="19"/>
    </row>
    <row r="208" spans="11:40" ht="19.5" customHeight="1">
      <c r="K208" s="472"/>
      <c r="L208" s="19"/>
      <c r="M208" s="19"/>
      <c r="N208" s="19"/>
      <c r="O208" s="19"/>
      <c r="P208" s="19"/>
      <c r="Q208" s="19"/>
      <c r="R208" s="19"/>
      <c r="S208" s="19"/>
      <c r="T208" s="19"/>
    </row>
    <row r="209" spans="11:20" ht="19.5" customHeight="1">
      <c r="K209" s="472"/>
      <c r="L209" s="19"/>
      <c r="M209" s="19"/>
      <c r="N209" s="19"/>
      <c r="O209" s="19"/>
      <c r="P209" s="19"/>
      <c r="Q209" s="19"/>
      <c r="R209" s="19"/>
      <c r="S209" s="19"/>
      <c r="T209" s="19"/>
    </row>
    <row r="210" spans="11:20" ht="19.5" customHeight="1">
      <c r="K210" s="472"/>
      <c r="L210" s="19"/>
      <c r="M210" s="19"/>
      <c r="N210" s="19"/>
      <c r="O210" s="19"/>
      <c r="P210" s="19"/>
      <c r="Q210" s="19"/>
      <c r="R210" s="19"/>
      <c r="S210" s="19"/>
      <c r="T210" s="19"/>
    </row>
    <row r="211" spans="11:20" ht="19.5" customHeight="1">
      <c r="K211" s="472"/>
      <c r="L211" s="19"/>
      <c r="M211" s="19"/>
      <c r="N211" s="19"/>
      <c r="O211" s="19"/>
      <c r="P211" s="19"/>
      <c r="Q211" s="19"/>
      <c r="R211" s="19"/>
      <c r="S211" s="19"/>
      <c r="T211" s="19"/>
    </row>
    <row r="212" spans="11:20" ht="19.5" customHeight="1">
      <c r="K212" s="472"/>
      <c r="L212" s="19"/>
      <c r="M212" s="19"/>
      <c r="N212" s="19"/>
      <c r="O212" s="19"/>
      <c r="P212" s="19"/>
      <c r="Q212" s="19"/>
      <c r="R212" s="19"/>
      <c r="S212" s="19"/>
      <c r="T212" s="19"/>
    </row>
    <row r="213" spans="11:20" ht="19.5" customHeight="1">
      <c r="K213" s="472"/>
      <c r="L213" s="19"/>
      <c r="M213" s="19"/>
      <c r="N213" s="19"/>
      <c r="O213" s="19"/>
      <c r="P213" s="19"/>
      <c r="Q213" s="19"/>
      <c r="R213" s="19"/>
      <c r="S213" s="19"/>
      <c r="T213" s="19"/>
    </row>
    <row r="214" spans="11:20" ht="19.5" customHeight="1">
      <c r="K214" s="472"/>
      <c r="L214" s="19"/>
      <c r="M214" s="19"/>
      <c r="N214" s="19"/>
      <c r="O214" s="19"/>
      <c r="P214" s="19"/>
      <c r="Q214" s="19"/>
      <c r="R214" s="19"/>
      <c r="S214" s="19"/>
      <c r="T214" s="19"/>
    </row>
    <row r="215" spans="11:20" ht="19.5" customHeight="1">
      <c r="K215" s="472"/>
      <c r="L215" s="19"/>
      <c r="M215" s="19"/>
      <c r="N215" s="19"/>
      <c r="O215" s="19"/>
      <c r="P215" s="19"/>
      <c r="Q215" s="19"/>
      <c r="R215" s="19"/>
      <c r="S215" s="19"/>
      <c r="T215" s="19"/>
    </row>
    <row r="216" spans="11:20" ht="19.5" customHeight="1">
      <c r="K216" s="472"/>
      <c r="L216" s="19"/>
      <c r="M216" s="19"/>
      <c r="N216" s="19"/>
      <c r="O216" s="19"/>
      <c r="P216" s="19"/>
      <c r="Q216" s="19"/>
      <c r="R216" s="19"/>
      <c r="S216" s="19"/>
      <c r="T216" s="19"/>
    </row>
    <row r="217" spans="11:20" ht="19.5" customHeight="1">
      <c r="K217" s="472"/>
      <c r="L217" s="19"/>
      <c r="M217" s="19"/>
      <c r="N217" s="19"/>
      <c r="O217" s="19"/>
      <c r="P217" s="19"/>
      <c r="Q217" s="19"/>
      <c r="R217" s="19"/>
      <c r="S217" s="19"/>
      <c r="T217" s="19"/>
    </row>
    <row r="218" spans="11:20" ht="19.5" customHeight="1">
      <c r="K218" s="472"/>
      <c r="L218" s="19"/>
      <c r="M218" s="19"/>
      <c r="N218" s="19"/>
      <c r="O218" s="19"/>
      <c r="P218" s="19"/>
      <c r="Q218" s="19"/>
      <c r="R218" s="19"/>
      <c r="S218" s="19"/>
      <c r="T218" s="19"/>
    </row>
    <row r="219" spans="11:20" ht="19.5" customHeight="1">
      <c r="K219" s="472"/>
      <c r="L219" s="19"/>
      <c r="M219" s="19"/>
      <c r="N219" s="19"/>
      <c r="O219" s="19"/>
      <c r="P219" s="19"/>
      <c r="Q219" s="19"/>
      <c r="R219" s="19"/>
      <c r="S219" s="19"/>
      <c r="T219" s="19"/>
    </row>
    <row r="220" spans="11:20" ht="19.5" customHeight="1">
      <c r="K220" s="472"/>
      <c r="L220" s="19"/>
      <c r="M220" s="19"/>
      <c r="N220" s="19"/>
      <c r="O220" s="19"/>
      <c r="P220" s="19"/>
      <c r="Q220" s="19"/>
      <c r="R220" s="19"/>
      <c r="S220" s="19"/>
      <c r="T220" s="19"/>
    </row>
    <row r="221" spans="11:20" ht="19.5" customHeight="1">
      <c r="K221" s="472"/>
      <c r="L221" s="19"/>
      <c r="M221" s="19"/>
      <c r="N221" s="19"/>
      <c r="O221" s="19"/>
      <c r="P221" s="19"/>
      <c r="Q221" s="19"/>
      <c r="R221" s="19"/>
      <c r="S221" s="19"/>
      <c r="T221" s="19"/>
    </row>
    <row r="222" spans="11:20" ht="19.5" customHeight="1">
      <c r="K222" s="472"/>
      <c r="L222" s="19"/>
      <c r="M222" s="19"/>
      <c r="N222" s="19"/>
      <c r="O222" s="19"/>
      <c r="P222" s="19"/>
      <c r="Q222" s="19"/>
      <c r="R222" s="19"/>
      <c r="S222" s="19"/>
      <c r="T222" s="19"/>
    </row>
    <row r="223" spans="11:20" ht="19.5" customHeight="1">
      <c r="K223" s="472"/>
      <c r="L223" s="19"/>
      <c r="M223" s="19"/>
      <c r="N223" s="19"/>
      <c r="O223" s="19"/>
      <c r="P223" s="19"/>
      <c r="Q223" s="19"/>
      <c r="R223" s="19"/>
      <c r="S223" s="19"/>
      <c r="T223" s="19"/>
    </row>
    <row r="224" spans="11:20" ht="19.5" customHeight="1">
      <c r="K224" s="472"/>
      <c r="L224" s="19"/>
      <c r="M224" s="19"/>
      <c r="N224" s="19"/>
      <c r="O224" s="19"/>
      <c r="P224" s="19"/>
      <c r="Q224" s="19"/>
      <c r="R224" s="19"/>
      <c r="S224" s="19"/>
      <c r="T224" s="19"/>
    </row>
    <row r="225" spans="11:20" ht="19.5" customHeight="1">
      <c r="K225" s="472"/>
      <c r="L225" s="19"/>
      <c r="M225" s="19"/>
      <c r="N225" s="19"/>
      <c r="O225" s="19"/>
      <c r="P225" s="19"/>
      <c r="Q225" s="19"/>
      <c r="R225" s="19"/>
      <c r="S225" s="19"/>
      <c r="T225" s="19"/>
    </row>
    <row r="226" spans="11:20" ht="19.5" customHeight="1">
      <c r="K226" s="472"/>
      <c r="L226" s="19"/>
      <c r="M226" s="19"/>
      <c r="N226" s="19"/>
      <c r="O226" s="19"/>
      <c r="P226" s="19"/>
      <c r="Q226" s="19"/>
      <c r="R226" s="19"/>
      <c r="S226" s="19"/>
      <c r="T226" s="19"/>
    </row>
    <row r="227" spans="11:20" ht="19.5" customHeight="1">
      <c r="K227" s="472"/>
      <c r="L227" s="19"/>
      <c r="M227" s="19"/>
      <c r="N227" s="19"/>
      <c r="O227" s="19"/>
      <c r="P227" s="19"/>
      <c r="Q227" s="19"/>
      <c r="R227" s="19"/>
      <c r="S227" s="19"/>
      <c r="T227" s="19"/>
    </row>
    <row r="228" spans="11:20" ht="19.5" customHeight="1">
      <c r="K228" s="472"/>
      <c r="L228" s="19"/>
      <c r="M228" s="19"/>
      <c r="N228" s="19"/>
      <c r="O228" s="19"/>
      <c r="P228" s="19"/>
      <c r="Q228" s="19"/>
      <c r="R228" s="19"/>
      <c r="S228" s="19"/>
      <c r="T228" s="19"/>
    </row>
    <row r="229" spans="11:20" ht="19.5" customHeight="1">
      <c r="K229" s="472"/>
      <c r="L229" s="19"/>
      <c r="M229" s="19"/>
      <c r="N229" s="19"/>
      <c r="O229" s="19"/>
      <c r="P229" s="19"/>
      <c r="Q229" s="19"/>
      <c r="R229" s="19"/>
      <c r="S229" s="19"/>
      <c r="T229" s="19"/>
    </row>
    <row r="230" spans="11:20" ht="19.5" customHeight="1">
      <c r="K230" s="472"/>
      <c r="L230" s="19"/>
      <c r="M230" s="19"/>
      <c r="N230" s="19"/>
      <c r="O230" s="19"/>
      <c r="P230" s="19"/>
      <c r="Q230" s="19"/>
      <c r="R230" s="19"/>
      <c r="S230" s="19"/>
      <c r="T230" s="19"/>
    </row>
    <row r="231" spans="11:20" ht="19.5" customHeight="1">
      <c r="K231" s="472"/>
      <c r="L231" s="19"/>
      <c r="M231" s="19"/>
      <c r="N231" s="19"/>
      <c r="O231" s="19"/>
      <c r="P231" s="19"/>
      <c r="Q231" s="19"/>
      <c r="R231" s="19"/>
      <c r="S231" s="19"/>
      <c r="T231" s="19"/>
    </row>
    <row r="232" spans="11:20" ht="19.5" customHeight="1">
      <c r="K232" s="472"/>
      <c r="L232" s="19"/>
      <c r="M232" s="19"/>
      <c r="N232" s="19"/>
      <c r="O232" s="19"/>
      <c r="P232" s="19"/>
      <c r="Q232" s="19"/>
      <c r="R232" s="19"/>
      <c r="S232" s="19"/>
      <c r="T232" s="19"/>
    </row>
    <row r="233" spans="11:20" ht="19.5" customHeight="1">
      <c r="K233" s="472"/>
      <c r="L233" s="19"/>
      <c r="M233" s="19"/>
      <c r="N233" s="19"/>
      <c r="O233" s="19"/>
      <c r="P233" s="19"/>
      <c r="Q233" s="19"/>
      <c r="R233" s="19"/>
      <c r="S233" s="19"/>
      <c r="T233" s="19"/>
    </row>
    <row r="234" spans="11:20" ht="19.5" customHeight="1">
      <c r="K234" s="472"/>
      <c r="L234" s="19"/>
      <c r="M234" s="19"/>
      <c r="N234" s="19"/>
      <c r="O234" s="19"/>
      <c r="P234" s="19"/>
      <c r="Q234" s="19"/>
      <c r="R234" s="19"/>
      <c r="S234" s="19"/>
      <c r="T234" s="19"/>
    </row>
    <row r="235" spans="11:20" ht="19.5" customHeight="1">
      <c r="K235" s="472"/>
      <c r="L235" s="19"/>
      <c r="M235" s="19"/>
      <c r="N235" s="19"/>
      <c r="O235" s="19"/>
      <c r="P235" s="19"/>
      <c r="Q235" s="19"/>
      <c r="R235" s="19"/>
      <c r="S235" s="19"/>
      <c r="T235" s="19"/>
    </row>
    <row r="236" spans="11:20" ht="19.5" customHeight="1">
      <c r="K236" s="472"/>
      <c r="L236" s="19"/>
      <c r="M236" s="19"/>
      <c r="N236" s="19"/>
      <c r="O236" s="19"/>
      <c r="P236" s="19"/>
      <c r="Q236" s="19"/>
      <c r="R236" s="19"/>
      <c r="S236" s="19"/>
      <c r="T236" s="19"/>
    </row>
    <row r="237" spans="11:20" ht="19.5" customHeight="1">
      <c r="K237" s="472"/>
      <c r="L237" s="19"/>
      <c r="M237" s="19"/>
      <c r="N237" s="19"/>
      <c r="O237" s="19"/>
      <c r="P237" s="19"/>
      <c r="Q237" s="19"/>
      <c r="R237" s="19"/>
      <c r="S237" s="19"/>
      <c r="T237" s="19"/>
    </row>
    <row r="238" spans="11:20" ht="19.5" customHeight="1">
      <c r="K238" s="472"/>
      <c r="L238" s="19"/>
      <c r="M238" s="19"/>
      <c r="N238" s="19"/>
      <c r="O238" s="19"/>
      <c r="P238" s="19"/>
      <c r="Q238" s="19"/>
      <c r="R238" s="19"/>
      <c r="S238" s="19"/>
      <c r="T238" s="19"/>
    </row>
    <row r="239" spans="11:20" ht="19.5" customHeight="1">
      <c r="K239" s="472"/>
      <c r="L239" s="19"/>
      <c r="M239" s="19"/>
      <c r="N239" s="19"/>
      <c r="O239" s="19"/>
      <c r="P239" s="19"/>
      <c r="Q239" s="19"/>
      <c r="R239" s="19"/>
      <c r="S239" s="19"/>
      <c r="T239" s="19"/>
    </row>
    <row r="240" spans="11:20" ht="19.5" customHeight="1">
      <c r="K240" s="472"/>
      <c r="L240" s="19"/>
      <c r="M240" s="19"/>
      <c r="N240" s="19"/>
      <c r="O240" s="19"/>
      <c r="P240" s="19"/>
      <c r="Q240" s="19"/>
      <c r="R240" s="19"/>
      <c r="S240" s="19"/>
      <c r="T240" s="19"/>
    </row>
    <row r="241" spans="11:20" ht="19.5" customHeight="1">
      <c r="K241" s="472"/>
      <c r="L241" s="19"/>
      <c r="M241" s="19"/>
      <c r="N241" s="19"/>
      <c r="O241" s="19"/>
      <c r="P241" s="19"/>
      <c r="Q241" s="19"/>
      <c r="R241" s="19"/>
      <c r="S241" s="19"/>
      <c r="T241" s="19"/>
    </row>
    <row r="242" spans="11:20" ht="19.5" customHeight="1">
      <c r="K242" s="472"/>
      <c r="L242" s="19"/>
      <c r="M242" s="19"/>
      <c r="N242" s="19"/>
      <c r="O242" s="19"/>
      <c r="P242" s="19"/>
      <c r="Q242" s="19"/>
      <c r="R242" s="19"/>
      <c r="S242" s="19"/>
      <c r="T242" s="19"/>
    </row>
    <row r="243" spans="11:20" ht="19.5" customHeight="1">
      <c r="K243" s="472"/>
      <c r="L243" s="19"/>
      <c r="M243" s="19"/>
      <c r="N243" s="19"/>
      <c r="O243" s="19"/>
      <c r="P243" s="19"/>
      <c r="Q243" s="19"/>
      <c r="R243" s="19"/>
      <c r="S243" s="19"/>
      <c r="T243" s="19"/>
    </row>
    <row r="244" spans="11:20" ht="19.5" customHeight="1">
      <c r="K244" s="472"/>
      <c r="L244" s="19"/>
      <c r="M244" s="19"/>
      <c r="N244" s="19"/>
      <c r="O244" s="19"/>
      <c r="P244" s="19"/>
      <c r="Q244" s="19"/>
      <c r="R244" s="19"/>
      <c r="S244" s="19"/>
      <c r="T244" s="19"/>
    </row>
    <row r="245" spans="11:20" ht="19.5" customHeight="1">
      <c r="K245" s="472"/>
      <c r="L245" s="19"/>
      <c r="M245" s="19"/>
      <c r="N245" s="19"/>
      <c r="O245" s="19"/>
      <c r="P245" s="19"/>
      <c r="Q245" s="19"/>
      <c r="R245" s="19"/>
      <c r="S245" s="19"/>
      <c r="T245" s="19"/>
    </row>
  </sheetData>
  <mergeCells count="43">
    <mergeCell ref="AQ1:AS1"/>
    <mergeCell ref="AT1:AT2"/>
    <mergeCell ref="AU1:AU2"/>
    <mergeCell ref="AV1:AX1"/>
    <mergeCell ref="A3:A4"/>
    <mergeCell ref="B3:B4"/>
    <mergeCell ref="C3:E3"/>
    <mergeCell ref="F3:F4"/>
    <mergeCell ref="G3:G4"/>
    <mergeCell ref="H3:J3"/>
    <mergeCell ref="AJ1:AJ2"/>
    <mergeCell ref="AK1:AK2"/>
    <mergeCell ref="AL1:AN1"/>
    <mergeCell ref="AO1:AO2"/>
    <mergeCell ref="AP1:AP2"/>
    <mergeCell ref="R150:T150"/>
    <mergeCell ref="K83:K84"/>
    <mergeCell ref="L83:L84"/>
    <mergeCell ref="M83:O83"/>
    <mergeCell ref="P91:P92"/>
    <mergeCell ref="Q91:Q92"/>
    <mergeCell ref="R91:T91"/>
    <mergeCell ref="K142:K143"/>
    <mergeCell ref="L142:L143"/>
    <mergeCell ref="M142:O142"/>
    <mergeCell ref="P150:P151"/>
    <mergeCell ref="Q150:Q151"/>
    <mergeCell ref="AO40:AX41"/>
    <mergeCell ref="K1:K2"/>
    <mergeCell ref="L1:L2"/>
    <mergeCell ref="M1:O1"/>
    <mergeCell ref="P1:P2"/>
    <mergeCell ref="Q1:Q2"/>
    <mergeCell ref="R1:T1"/>
    <mergeCell ref="U1:U2"/>
    <mergeCell ref="V1:V2"/>
    <mergeCell ref="W1:Y1"/>
    <mergeCell ref="Z1:Z2"/>
    <mergeCell ref="AA1:AA2"/>
    <mergeCell ref="AB1:AD1"/>
    <mergeCell ref="AE1:AE2"/>
    <mergeCell ref="AF1:AF2"/>
    <mergeCell ref="AG1:AI1"/>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alignWithMargins="0">
    <oddFooter>&amp;C&amp;P</oddFooter>
  </headerFooter>
  <colBreaks count="4" manualBreakCount="4">
    <brk id="10" max="40" man="1"/>
    <brk id="20" max="40" man="1"/>
    <brk id="30" max="40" man="1"/>
    <brk id="40" max="40"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sheetPr>
  <dimension ref="A1:AK58"/>
  <sheetViews>
    <sheetView view="pageBreakPreview" topLeftCell="A16" zoomScaleNormal="100" zoomScaleSheetLayoutView="100" workbookViewId="0">
      <selection activeCell="M15" sqref="M15"/>
    </sheetView>
  </sheetViews>
  <sheetFormatPr defaultRowHeight="13.5"/>
  <cols>
    <col min="1" max="1" width="9.625" style="85" customWidth="1"/>
    <col min="2" max="9" width="9" style="85"/>
    <col min="10" max="11" width="11.125" style="85" customWidth="1"/>
    <col min="12" max="12" width="5" style="85" customWidth="1"/>
    <col min="13" max="26" width="6.625" style="85" customWidth="1"/>
    <col min="27" max="28" width="7.5" style="85" customWidth="1"/>
    <col min="29" max="32" width="7.75" style="85" customWidth="1"/>
    <col min="33" max="34" width="7.875" style="85" customWidth="1"/>
    <col min="35" max="36" width="7.375" style="85" customWidth="1"/>
    <col min="37" max="16384" width="9" style="85"/>
  </cols>
  <sheetData>
    <row r="1" spans="1:37" ht="18.75" customHeight="1">
      <c r="A1" s="311" t="s">
        <v>479</v>
      </c>
      <c r="B1" s="312"/>
      <c r="C1" s="312"/>
      <c r="D1" s="312"/>
      <c r="E1" s="312"/>
      <c r="F1" s="312"/>
      <c r="G1" s="312"/>
      <c r="H1" s="312"/>
      <c r="I1" s="312"/>
      <c r="J1" s="312"/>
      <c r="K1" s="312"/>
      <c r="L1" s="85" t="s">
        <v>455</v>
      </c>
    </row>
    <row r="2" spans="1:37" ht="15" customHeight="1">
      <c r="A2" s="312"/>
      <c r="B2" s="312"/>
      <c r="C2" s="312"/>
      <c r="D2" s="312"/>
      <c r="E2" s="312"/>
      <c r="F2" s="312"/>
      <c r="G2" s="312"/>
      <c r="H2" s="312"/>
      <c r="I2" s="312"/>
      <c r="J2" s="313" t="s">
        <v>953</v>
      </c>
      <c r="K2" s="313"/>
    </row>
    <row r="3" spans="1:37">
      <c r="L3" s="86"/>
      <c r="M3" s="95" t="s">
        <v>456</v>
      </c>
      <c r="N3" s="96" t="s">
        <v>457</v>
      </c>
      <c r="O3" s="96" t="s">
        <v>458</v>
      </c>
      <c r="P3" s="96" t="s">
        <v>459</v>
      </c>
      <c r="Q3" s="96" t="s">
        <v>460</v>
      </c>
      <c r="R3" s="96" t="s">
        <v>461</v>
      </c>
      <c r="S3" s="97" t="s">
        <v>462</v>
      </c>
      <c r="T3" s="96" t="s">
        <v>463</v>
      </c>
      <c r="U3" s="96" t="s">
        <v>464</v>
      </c>
      <c r="V3" s="97" t="s">
        <v>465</v>
      </c>
      <c r="W3" s="96" t="s">
        <v>466</v>
      </c>
      <c r="X3" s="96" t="s">
        <v>467</v>
      </c>
      <c r="Y3" s="96" t="s">
        <v>468</v>
      </c>
      <c r="Z3" s="96" t="s">
        <v>469</v>
      </c>
      <c r="AA3" s="96" t="s">
        <v>470</v>
      </c>
      <c r="AB3" s="96" t="s">
        <v>471</v>
      </c>
      <c r="AC3" s="97" t="s">
        <v>472</v>
      </c>
      <c r="AD3" s="97" t="s">
        <v>473</v>
      </c>
      <c r="AE3" s="391" t="s">
        <v>478</v>
      </c>
      <c r="AF3" s="391" t="s">
        <v>998</v>
      </c>
      <c r="AG3" s="391" t="s">
        <v>1040</v>
      </c>
      <c r="AH3" s="391" t="s">
        <v>1079</v>
      </c>
      <c r="AI3" s="84" t="s">
        <v>1105</v>
      </c>
      <c r="AJ3" s="84" t="s">
        <v>1155</v>
      </c>
      <c r="AK3" s="84" t="s">
        <v>1206</v>
      </c>
    </row>
    <row r="4" spans="1:37">
      <c r="L4" s="86" t="s">
        <v>474</v>
      </c>
      <c r="M4" s="98">
        <v>657</v>
      </c>
      <c r="N4" s="84">
        <v>735</v>
      </c>
      <c r="O4" s="84">
        <v>773</v>
      </c>
      <c r="P4" s="84">
        <v>811</v>
      </c>
      <c r="Q4" s="84">
        <v>808</v>
      </c>
      <c r="R4" s="84">
        <v>833</v>
      </c>
      <c r="S4" s="84">
        <v>818</v>
      </c>
      <c r="T4" s="99">
        <v>789</v>
      </c>
      <c r="U4" s="99">
        <v>803</v>
      </c>
      <c r="V4" s="84">
        <v>829</v>
      </c>
      <c r="W4" s="99">
        <v>866</v>
      </c>
      <c r="X4" s="99">
        <v>942</v>
      </c>
      <c r="Y4" s="99">
        <v>885</v>
      </c>
      <c r="Z4" s="97">
        <v>1026</v>
      </c>
      <c r="AA4" s="96">
        <v>948</v>
      </c>
      <c r="AB4" s="96">
        <v>953</v>
      </c>
      <c r="AC4" s="97">
        <v>970</v>
      </c>
      <c r="AD4" s="97">
        <v>1059</v>
      </c>
      <c r="AE4" s="391">
        <v>982</v>
      </c>
      <c r="AF4" s="391">
        <v>1003</v>
      </c>
      <c r="AG4" s="391">
        <v>1054</v>
      </c>
      <c r="AH4" s="391">
        <v>1044</v>
      </c>
      <c r="AI4" s="391">
        <v>1034</v>
      </c>
      <c r="AJ4" s="391">
        <v>977</v>
      </c>
      <c r="AK4" s="391">
        <v>913</v>
      </c>
    </row>
    <row r="5" spans="1:37">
      <c r="L5" s="86" t="s">
        <v>475</v>
      </c>
      <c r="M5" s="98">
        <v>286</v>
      </c>
      <c r="N5" s="84">
        <v>281</v>
      </c>
      <c r="O5" s="84">
        <v>311</v>
      </c>
      <c r="P5" s="84">
        <v>296</v>
      </c>
      <c r="Q5" s="84">
        <v>326</v>
      </c>
      <c r="R5" s="84">
        <v>346</v>
      </c>
      <c r="S5" s="84">
        <v>347</v>
      </c>
      <c r="T5" s="99">
        <v>366</v>
      </c>
      <c r="U5" s="99">
        <v>383</v>
      </c>
      <c r="V5" s="84">
        <v>368</v>
      </c>
      <c r="W5" s="99">
        <v>414</v>
      </c>
      <c r="X5" s="99">
        <v>391</v>
      </c>
      <c r="Y5" s="99">
        <v>416</v>
      </c>
      <c r="Z5" s="97">
        <v>514</v>
      </c>
      <c r="AA5" s="96">
        <v>444</v>
      </c>
      <c r="AB5" s="96">
        <v>483</v>
      </c>
      <c r="AC5" s="97">
        <v>473</v>
      </c>
      <c r="AD5" s="97">
        <v>495</v>
      </c>
      <c r="AE5" s="391">
        <v>545</v>
      </c>
      <c r="AF5" s="391">
        <v>530</v>
      </c>
      <c r="AG5" s="391">
        <v>546</v>
      </c>
      <c r="AH5" s="391">
        <v>565</v>
      </c>
      <c r="AI5" s="391">
        <v>582</v>
      </c>
      <c r="AJ5" s="391">
        <v>598</v>
      </c>
      <c r="AK5" s="391">
        <v>623</v>
      </c>
    </row>
    <row r="6" spans="1:37">
      <c r="L6" s="86" t="s">
        <v>476</v>
      </c>
      <c r="M6" s="98">
        <v>6969</v>
      </c>
      <c r="N6" s="84">
        <v>5892</v>
      </c>
      <c r="O6" s="84">
        <v>6110</v>
      </c>
      <c r="P6" s="84">
        <v>4725</v>
      </c>
      <c r="Q6" s="84">
        <v>5067</v>
      </c>
      <c r="R6" s="84">
        <v>5408</v>
      </c>
      <c r="S6" s="84">
        <v>4617</v>
      </c>
      <c r="T6" s="99">
        <v>5118</v>
      </c>
      <c r="U6" s="99">
        <v>5374</v>
      </c>
      <c r="V6" s="84">
        <v>5535</v>
      </c>
      <c r="W6" s="99">
        <v>5278</v>
      </c>
      <c r="X6" s="99">
        <v>5193</v>
      </c>
      <c r="Y6" s="99">
        <v>5142</v>
      </c>
      <c r="Z6" s="97">
        <v>5519</v>
      </c>
      <c r="AA6" s="96">
        <v>4911</v>
      </c>
      <c r="AB6" s="96">
        <v>5081</v>
      </c>
      <c r="AC6" s="84">
        <v>5390</v>
      </c>
      <c r="AD6" s="84">
        <v>5234</v>
      </c>
      <c r="AE6" s="391">
        <v>4795</v>
      </c>
      <c r="AF6" s="391">
        <v>5028</v>
      </c>
      <c r="AG6" s="391">
        <v>5015</v>
      </c>
      <c r="AH6" s="391">
        <v>5157</v>
      </c>
      <c r="AI6" s="391">
        <v>5144</v>
      </c>
      <c r="AJ6" s="391">
        <v>5318</v>
      </c>
      <c r="AK6" s="391">
        <v>5741</v>
      </c>
    </row>
    <row r="7" spans="1:37">
      <c r="L7" s="86" t="s">
        <v>477</v>
      </c>
      <c r="M7" s="98">
        <v>3636</v>
      </c>
      <c r="N7" s="84">
        <v>3916</v>
      </c>
      <c r="O7" s="84">
        <v>3989</v>
      </c>
      <c r="P7" s="84">
        <v>3962</v>
      </c>
      <c r="Q7" s="84">
        <v>3900</v>
      </c>
      <c r="R7" s="84">
        <v>3989</v>
      </c>
      <c r="S7" s="84">
        <v>4065</v>
      </c>
      <c r="T7" s="99">
        <v>3987</v>
      </c>
      <c r="U7" s="99">
        <v>4187</v>
      </c>
      <c r="V7" s="84">
        <v>3836</v>
      </c>
      <c r="W7" s="99">
        <v>4037</v>
      </c>
      <c r="X7" s="99">
        <v>4576</v>
      </c>
      <c r="Y7" s="99">
        <v>4774</v>
      </c>
      <c r="Z7" s="97">
        <v>4488</v>
      </c>
      <c r="AA7" s="96">
        <v>4587</v>
      </c>
      <c r="AB7" s="96">
        <v>4471</v>
      </c>
      <c r="AC7" s="84">
        <v>4388</v>
      </c>
      <c r="AD7" s="84">
        <v>4176</v>
      </c>
      <c r="AE7" s="391">
        <v>4517</v>
      </c>
      <c r="AF7" s="391">
        <v>4585</v>
      </c>
      <c r="AG7" s="391">
        <v>4419</v>
      </c>
      <c r="AH7" s="391">
        <v>4408</v>
      </c>
      <c r="AI7" s="391">
        <v>4668</v>
      </c>
      <c r="AJ7" s="391">
        <v>4888</v>
      </c>
      <c r="AK7" s="391">
        <v>4896</v>
      </c>
    </row>
    <row r="8" spans="1:37">
      <c r="AC8" s="87"/>
      <c r="AD8" s="87"/>
      <c r="AE8" s="87"/>
      <c r="AF8" s="87"/>
    </row>
    <row r="9" spans="1:37">
      <c r="AC9" s="88"/>
      <c r="AD9" s="88"/>
      <c r="AE9" s="88"/>
      <c r="AF9" s="88"/>
    </row>
    <row r="10" spans="1:37">
      <c r="A10" s="90"/>
      <c r="AC10" s="89"/>
      <c r="AD10" s="89"/>
      <c r="AE10" s="89"/>
      <c r="AF10" s="89"/>
    </row>
    <row r="12" spans="1:37">
      <c r="L12" s="90"/>
      <c r="M12" s="90"/>
      <c r="N12" s="90"/>
      <c r="O12" s="90"/>
      <c r="P12" s="90"/>
      <c r="Q12" s="90"/>
      <c r="R12" s="90"/>
      <c r="S12" s="90"/>
      <c r="T12" s="90"/>
      <c r="U12" s="90"/>
      <c r="V12" s="90"/>
      <c r="W12" s="90"/>
      <c r="X12" s="90"/>
      <c r="Y12" s="90"/>
      <c r="Z12" s="90"/>
      <c r="AA12" s="90"/>
    </row>
    <row r="13" spans="1:37">
      <c r="L13" s="90"/>
      <c r="M13" s="90"/>
      <c r="N13" s="90"/>
      <c r="O13" s="90"/>
      <c r="P13" s="90"/>
      <c r="Q13" s="90"/>
      <c r="R13" s="90"/>
      <c r="S13" s="90"/>
      <c r="T13" s="90"/>
      <c r="U13" s="90"/>
      <c r="V13" s="90"/>
      <c r="W13" s="90"/>
      <c r="X13" s="90"/>
      <c r="Y13" s="90"/>
      <c r="Z13" s="90"/>
      <c r="AA13" s="90"/>
    </row>
    <row r="14" spans="1:37">
      <c r="L14" s="90"/>
      <c r="M14" s="90"/>
      <c r="N14" s="90"/>
      <c r="O14" s="90"/>
      <c r="P14" s="90"/>
      <c r="Q14" s="90"/>
      <c r="R14" s="90"/>
      <c r="S14" s="90"/>
      <c r="T14" s="90"/>
      <c r="U14" s="90"/>
      <c r="V14" s="90"/>
      <c r="W14" s="90"/>
      <c r="X14" s="90"/>
      <c r="Y14" s="89"/>
      <c r="Z14" s="89"/>
      <c r="AA14" s="90"/>
      <c r="AB14" s="90"/>
    </row>
    <row r="15" spans="1:37">
      <c r="L15" s="90"/>
      <c r="M15" s="92"/>
      <c r="N15" s="92"/>
      <c r="O15" s="91"/>
      <c r="P15" s="92"/>
      <c r="Q15" s="92"/>
      <c r="R15" s="92"/>
      <c r="S15" s="92"/>
      <c r="T15" s="92"/>
      <c r="U15" s="92"/>
      <c r="V15" s="92"/>
      <c r="W15" s="92"/>
      <c r="X15" s="92"/>
      <c r="Y15" s="91"/>
      <c r="Z15" s="91"/>
      <c r="AA15" s="91"/>
      <c r="AB15" s="92"/>
      <c r="AC15" s="93"/>
      <c r="AD15" s="93"/>
      <c r="AE15" s="93"/>
      <c r="AF15" s="93"/>
    </row>
    <row r="16" spans="1:37">
      <c r="L16" s="90"/>
      <c r="M16" s="92"/>
      <c r="N16" s="92"/>
      <c r="O16" s="92"/>
      <c r="P16" s="92"/>
      <c r="Q16" s="92"/>
      <c r="R16" s="92"/>
      <c r="S16" s="92"/>
      <c r="T16" s="92"/>
      <c r="U16" s="92"/>
      <c r="V16" s="92"/>
      <c r="W16" s="92"/>
      <c r="X16" s="92"/>
      <c r="Y16" s="91"/>
      <c r="Z16" s="91"/>
      <c r="AA16" s="91"/>
      <c r="AB16" s="92"/>
      <c r="AC16" s="93"/>
      <c r="AD16" s="93"/>
      <c r="AE16" s="93"/>
      <c r="AF16" s="93"/>
    </row>
    <row r="17" spans="1:32">
      <c r="L17" s="90"/>
      <c r="M17" s="92"/>
      <c r="N17" s="92"/>
      <c r="O17" s="92"/>
      <c r="P17" s="92"/>
      <c r="Q17" s="92"/>
      <c r="R17" s="92"/>
      <c r="S17" s="92"/>
      <c r="T17" s="92"/>
      <c r="U17" s="92"/>
      <c r="V17" s="92"/>
      <c r="W17" s="92"/>
      <c r="X17" s="92"/>
      <c r="Y17" s="91"/>
      <c r="Z17" s="91"/>
      <c r="AA17" s="91"/>
      <c r="AB17" s="92"/>
      <c r="AC17" s="93"/>
      <c r="AD17" s="93"/>
      <c r="AE17" s="93"/>
      <c r="AF17" s="93"/>
    </row>
    <row r="18" spans="1:32">
      <c r="L18" s="90"/>
      <c r="M18" s="92"/>
      <c r="N18" s="92"/>
      <c r="O18" s="92"/>
      <c r="P18" s="92"/>
      <c r="Q18" s="92"/>
      <c r="R18" s="92"/>
      <c r="S18" s="92"/>
      <c r="T18" s="92"/>
      <c r="U18" s="92"/>
      <c r="V18" s="92"/>
      <c r="W18" s="92"/>
      <c r="X18" s="92"/>
      <c r="Y18" s="91"/>
      <c r="Z18" s="91"/>
      <c r="AA18" s="91"/>
      <c r="AB18" s="92"/>
      <c r="AC18" s="93"/>
      <c r="AD18" s="93"/>
      <c r="AE18" s="93"/>
      <c r="AF18" s="93"/>
    </row>
    <row r="19" spans="1:32">
      <c r="L19" s="90"/>
      <c r="M19" s="90"/>
      <c r="N19" s="90"/>
      <c r="O19" s="90"/>
      <c r="P19" s="90"/>
      <c r="Q19" s="90"/>
      <c r="R19" s="90"/>
      <c r="S19" s="90"/>
      <c r="T19" s="90"/>
      <c r="U19" s="90"/>
      <c r="V19" s="90"/>
      <c r="W19" s="90"/>
      <c r="X19" s="90"/>
      <c r="Y19" s="90"/>
      <c r="Z19" s="90"/>
      <c r="AA19" s="90"/>
    </row>
    <row r="20" spans="1:32">
      <c r="L20" s="90"/>
      <c r="M20" s="90"/>
      <c r="N20" s="90"/>
      <c r="O20" s="90"/>
      <c r="P20" s="90"/>
      <c r="Q20" s="90"/>
      <c r="R20" s="90"/>
      <c r="S20" s="90"/>
      <c r="T20" s="90"/>
      <c r="U20" s="90"/>
      <c r="V20" s="90"/>
      <c r="W20" s="90"/>
      <c r="X20" s="90"/>
      <c r="Y20" s="90"/>
      <c r="Z20" s="90"/>
      <c r="AA20" s="90"/>
    </row>
    <row r="21" spans="1:32">
      <c r="L21" s="90"/>
      <c r="M21" s="90"/>
      <c r="N21" s="90"/>
      <c r="O21" s="90"/>
      <c r="P21" s="90"/>
      <c r="Q21" s="90"/>
      <c r="R21" s="90"/>
      <c r="S21" s="90"/>
      <c r="T21" s="90"/>
      <c r="U21" s="90"/>
      <c r="V21" s="90"/>
      <c r="W21" s="90"/>
      <c r="X21" s="90"/>
      <c r="Y21" s="89"/>
      <c r="Z21" s="90"/>
      <c r="AA21" s="90"/>
    </row>
    <row r="22" spans="1:32">
      <c r="L22" s="90"/>
      <c r="M22" s="92"/>
      <c r="N22" s="92"/>
      <c r="O22" s="91"/>
      <c r="P22" s="92"/>
      <c r="Q22" s="92"/>
      <c r="R22" s="92"/>
      <c r="S22" s="92"/>
      <c r="T22" s="92"/>
      <c r="U22" s="92"/>
      <c r="V22" s="92"/>
      <c r="W22" s="92"/>
      <c r="X22" s="92"/>
      <c r="Y22" s="91"/>
      <c r="Z22" s="90"/>
      <c r="AA22" s="90"/>
    </row>
    <row r="23" spans="1:32">
      <c r="L23" s="90"/>
      <c r="M23" s="92"/>
      <c r="N23" s="92"/>
      <c r="O23" s="92"/>
      <c r="P23" s="92"/>
      <c r="Q23" s="92"/>
      <c r="R23" s="92"/>
      <c r="S23" s="92"/>
      <c r="T23" s="92"/>
      <c r="U23" s="92"/>
      <c r="V23" s="92"/>
      <c r="W23" s="92"/>
      <c r="X23" s="92"/>
      <c r="Y23" s="91"/>
      <c r="Z23" s="90"/>
      <c r="AA23" s="90"/>
    </row>
    <row r="24" spans="1:32">
      <c r="L24" s="90"/>
      <c r="M24" s="92"/>
      <c r="N24" s="92"/>
      <c r="O24" s="92"/>
      <c r="P24" s="92"/>
      <c r="Q24" s="92"/>
      <c r="R24" s="92"/>
      <c r="S24" s="92"/>
      <c r="T24" s="92"/>
      <c r="U24" s="92"/>
      <c r="V24" s="92"/>
      <c r="W24" s="92"/>
      <c r="X24" s="92"/>
      <c r="Y24" s="91"/>
      <c r="Z24" s="90"/>
      <c r="AA24" s="90"/>
    </row>
    <row r="25" spans="1:32">
      <c r="L25" s="90"/>
      <c r="M25" s="92"/>
      <c r="N25" s="92"/>
      <c r="O25" s="92"/>
      <c r="P25" s="92"/>
      <c r="Q25" s="92"/>
      <c r="R25" s="92"/>
      <c r="S25" s="92"/>
      <c r="T25" s="92"/>
      <c r="U25" s="92"/>
      <c r="V25" s="92"/>
      <c r="W25" s="92"/>
      <c r="X25" s="92"/>
      <c r="Y25" s="91"/>
      <c r="Z25" s="90"/>
      <c r="AA25" s="90"/>
    </row>
    <row r="27" spans="1:32" ht="18.75" customHeight="1">
      <c r="A27" s="311" t="s">
        <v>480</v>
      </c>
      <c r="B27" s="312"/>
      <c r="C27" s="312"/>
      <c r="D27" s="312"/>
      <c r="E27" s="312"/>
      <c r="F27" s="312"/>
      <c r="G27" s="312"/>
      <c r="H27" s="312"/>
      <c r="I27" s="312"/>
      <c r="J27" s="312"/>
      <c r="K27" s="312"/>
    </row>
    <row r="28" spans="1:32" ht="15" customHeight="1">
      <c r="A28" s="312"/>
      <c r="B28" s="312"/>
      <c r="C28" s="312"/>
      <c r="D28" s="312"/>
      <c r="E28" s="312"/>
      <c r="F28" s="312"/>
      <c r="G28" s="312"/>
      <c r="H28" s="312"/>
      <c r="I28" s="312"/>
      <c r="J28" s="313" t="s">
        <v>1183</v>
      </c>
      <c r="K28" s="313"/>
      <c r="X28" s="91"/>
    </row>
    <row r="29" spans="1:32">
      <c r="X29" s="91"/>
    </row>
    <row r="30" spans="1:32">
      <c r="X30" s="91"/>
    </row>
    <row r="31" spans="1:32">
      <c r="X31" s="91"/>
    </row>
    <row r="32" spans="1:32">
      <c r="X32" s="90"/>
    </row>
    <row r="36" spans="25:28">
      <c r="Y36" s="1027"/>
      <c r="Z36" s="1027"/>
      <c r="AA36" s="1027"/>
      <c r="AB36" s="94"/>
    </row>
    <row r="55" spans="10:11">
      <c r="J55" s="25"/>
      <c r="K55" s="25"/>
    </row>
    <row r="58" spans="10:11" ht="19.5" customHeight="1">
      <c r="J58" s="263" t="s">
        <v>481</v>
      </c>
      <c r="K58" s="263"/>
    </row>
  </sheetData>
  <mergeCells count="1">
    <mergeCell ref="Y36:AA36"/>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alignWithMargins="0">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31"/>
  <sheetViews>
    <sheetView view="pageBreakPreview" zoomScaleNormal="100" zoomScaleSheetLayoutView="100" workbookViewId="0">
      <pane ySplit="5" topLeftCell="A6" activePane="bottomLeft" state="frozen"/>
      <selection pane="bottomLeft" activeCell="H21" sqref="H21"/>
    </sheetView>
  </sheetViews>
  <sheetFormatPr defaultRowHeight="13.5"/>
  <cols>
    <col min="1" max="1" width="6.625" customWidth="1"/>
    <col min="2" max="2" width="4.625" customWidth="1"/>
    <col min="3" max="3" width="10.125" customWidth="1"/>
    <col min="4" max="6" width="8.625" customWidth="1"/>
    <col min="7" max="7" width="10.125" style="33" customWidth="1"/>
    <col min="8" max="8" width="10.375" style="38" customWidth="1"/>
    <col min="9" max="9" width="10.125" style="35" customWidth="1"/>
    <col min="10" max="10" width="10.125" style="48" customWidth="1"/>
    <col min="11" max="11" width="2.875" style="42" customWidth="1"/>
    <col min="12" max="12" width="10.125" style="50" customWidth="1"/>
    <col min="13" max="13" width="6" customWidth="1"/>
  </cols>
  <sheetData>
    <row r="1" spans="1:13" s="264" customFormat="1" ht="28.5" customHeight="1">
      <c r="A1" s="264" t="s">
        <v>348</v>
      </c>
      <c r="G1" s="287"/>
      <c r="H1" s="288"/>
      <c r="I1" s="289"/>
      <c r="J1" s="314"/>
      <c r="K1" s="291"/>
      <c r="L1" s="315"/>
    </row>
    <row r="2" spans="1:13" s="264" customFormat="1" ht="17.25" customHeight="1">
      <c r="A2" s="264" t="s">
        <v>342</v>
      </c>
      <c r="G2" s="287"/>
      <c r="H2" s="288"/>
      <c r="I2" s="289"/>
      <c r="J2" s="314"/>
      <c r="K2" s="291"/>
      <c r="L2" s="315"/>
    </row>
    <row r="3" spans="1:13" s="14" customFormat="1" ht="17.25" customHeight="1">
      <c r="A3" s="293"/>
      <c r="B3" s="293"/>
      <c r="E3" s="264"/>
      <c r="G3" s="294"/>
      <c r="H3" s="295"/>
      <c r="J3" s="316" t="s">
        <v>954</v>
      </c>
      <c r="K3" s="297"/>
      <c r="L3" s="317"/>
    </row>
    <row r="4" spans="1:13" ht="30" customHeight="1">
      <c r="A4" s="1032" t="s">
        <v>349</v>
      </c>
      <c r="B4" s="1033"/>
      <c r="C4" s="1036" t="s">
        <v>325</v>
      </c>
      <c r="D4" s="1036" t="s">
        <v>336</v>
      </c>
      <c r="E4" s="1036"/>
      <c r="F4" s="1036"/>
      <c r="G4" s="1037" t="s">
        <v>345</v>
      </c>
      <c r="H4" s="1038" t="s">
        <v>346</v>
      </c>
      <c r="I4" s="1039" t="s">
        <v>352</v>
      </c>
      <c r="J4" s="1028" t="s">
        <v>343</v>
      </c>
      <c r="K4" s="1029"/>
      <c r="L4" s="1030"/>
      <c r="M4" s="1031"/>
    </row>
    <row r="5" spans="1:13" ht="24" customHeight="1">
      <c r="A5" s="1034"/>
      <c r="B5" s="1035"/>
      <c r="C5" s="1036"/>
      <c r="D5" s="37" t="s">
        <v>337</v>
      </c>
      <c r="E5" s="37" t="s">
        <v>338</v>
      </c>
      <c r="F5" s="37" t="s">
        <v>339</v>
      </c>
      <c r="G5" s="1037"/>
      <c r="H5" s="1038"/>
      <c r="I5" s="1039"/>
      <c r="J5" s="1028"/>
      <c r="K5" s="1029"/>
      <c r="L5" s="1030"/>
      <c r="M5" s="1031"/>
    </row>
    <row r="6" spans="1:13" s="11" customFormat="1" ht="25.5" customHeight="1">
      <c r="A6" s="53" t="s">
        <v>350</v>
      </c>
      <c r="B6" s="356">
        <v>9</v>
      </c>
      <c r="C6" s="358">
        <v>1542</v>
      </c>
      <c r="D6" s="358">
        <v>7518</v>
      </c>
      <c r="E6" s="358">
        <v>3815</v>
      </c>
      <c r="F6" s="358">
        <v>3703</v>
      </c>
      <c r="G6" s="36">
        <v>4.9000000000000004</v>
      </c>
      <c r="H6" s="39">
        <v>103</v>
      </c>
      <c r="I6" s="361" t="s">
        <v>344</v>
      </c>
      <c r="J6" s="359">
        <v>215.4</v>
      </c>
      <c r="K6" s="43"/>
      <c r="L6" s="52"/>
      <c r="M6" s="15"/>
    </row>
    <row r="7" spans="1:13" s="11" customFormat="1" ht="25.5" customHeight="1">
      <c r="A7" s="55"/>
      <c r="B7" s="357">
        <v>14</v>
      </c>
      <c r="C7" s="358">
        <v>1543</v>
      </c>
      <c r="D7" s="358">
        <v>7434</v>
      </c>
      <c r="E7" s="358">
        <v>3766</v>
      </c>
      <c r="F7" s="358">
        <v>3668</v>
      </c>
      <c r="G7" s="36">
        <v>4.8</v>
      </c>
      <c r="H7" s="39">
        <v>102.67175572519085</v>
      </c>
      <c r="I7" s="360">
        <v>-1.1173184357541899</v>
      </c>
      <c r="J7" s="359">
        <v>213</v>
      </c>
      <c r="K7" s="43"/>
      <c r="L7" s="52"/>
      <c r="M7" s="15"/>
    </row>
    <row r="8" spans="1:13" s="11" customFormat="1" ht="25.5" customHeight="1">
      <c r="A8" s="55" t="s">
        <v>351</v>
      </c>
      <c r="B8" s="357">
        <v>5</v>
      </c>
      <c r="C8" s="358">
        <v>1550</v>
      </c>
      <c r="D8" s="358">
        <v>7663</v>
      </c>
      <c r="E8" s="358">
        <v>3917</v>
      </c>
      <c r="F8" s="358">
        <v>3746</v>
      </c>
      <c r="G8" s="36">
        <v>4.9000000000000004</v>
      </c>
      <c r="H8" s="39">
        <v>104.56486919380671</v>
      </c>
      <c r="I8" s="360">
        <v>3.0804412160344361</v>
      </c>
      <c r="J8" s="359">
        <v>219.6</v>
      </c>
      <c r="K8" s="43"/>
      <c r="L8" s="52"/>
      <c r="M8" s="15"/>
    </row>
    <row r="9" spans="1:13" s="11" customFormat="1" ht="25.5" customHeight="1">
      <c r="A9" s="55"/>
      <c r="B9" s="357">
        <v>10</v>
      </c>
      <c r="C9" s="358">
        <v>1560</v>
      </c>
      <c r="D9" s="358">
        <v>7736</v>
      </c>
      <c r="E9" s="358">
        <v>3959</v>
      </c>
      <c r="F9" s="358">
        <v>3777</v>
      </c>
      <c r="G9" s="36">
        <v>5</v>
      </c>
      <c r="H9" s="39">
        <v>104.81863913158591</v>
      </c>
      <c r="I9" s="360">
        <v>0.95262951846535293</v>
      </c>
      <c r="J9" s="359">
        <v>221.7</v>
      </c>
      <c r="K9" s="43"/>
      <c r="L9" s="52"/>
      <c r="M9" s="15"/>
    </row>
    <row r="10" spans="1:13" s="11" customFormat="1" ht="25.5" customHeight="1">
      <c r="A10" s="55"/>
      <c r="B10" s="357">
        <v>15</v>
      </c>
      <c r="C10" s="362">
        <v>1573</v>
      </c>
      <c r="D10" s="362">
        <v>8055</v>
      </c>
      <c r="E10" s="362">
        <v>4151</v>
      </c>
      <c r="F10" s="362">
        <v>3904</v>
      </c>
      <c r="G10" s="36">
        <v>5.0999999999999996</v>
      </c>
      <c r="H10" s="39">
        <v>106.32684426229508</v>
      </c>
      <c r="I10" s="360">
        <v>4.1235780765253356</v>
      </c>
      <c r="J10" s="359">
        <v>230.8</v>
      </c>
      <c r="K10" s="43"/>
      <c r="L10" s="52"/>
      <c r="M10" s="15"/>
    </row>
    <row r="11" spans="1:13" s="11" customFormat="1" ht="25.5" customHeight="1">
      <c r="A11" s="55"/>
      <c r="B11" s="357">
        <v>22</v>
      </c>
      <c r="C11" s="362">
        <v>2194</v>
      </c>
      <c r="D11" s="362">
        <v>10946</v>
      </c>
      <c r="E11" s="362">
        <v>5450</v>
      </c>
      <c r="F11" s="362">
        <v>5496</v>
      </c>
      <c r="G11" s="36">
        <v>5</v>
      </c>
      <c r="H11" s="39">
        <v>99.163027656477439</v>
      </c>
      <c r="I11" s="360">
        <v>35.89075108628181</v>
      </c>
      <c r="J11" s="359">
        <v>313.60000000000002</v>
      </c>
      <c r="K11" s="43"/>
      <c r="L11" s="52"/>
      <c r="M11" s="15"/>
    </row>
    <row r="12" spans="1:13" s="11" customFormat="1" ht="25.5" customHeight="1">
      <c r="A12" s="55"/>
      <c r="B12" s="357">
        <v>25</v>
      </c>
      <c r="C12" s="362">
        <v>2120</v>
      </c>
      <c r="D12" s="362">
        <v>10880</v>
      </c>
      <c r="E12" s="362">
        <v>5465</v>
      </c>
      <c r="F12" s="362">
        <v>5415</v>
      </c>
      <c r="G12" s="36">
        <v>5.0999999999999996</v>
      </c>
      <c r="H12" s="39">
        <v>100.92336103416434</v>
      </c>
      <c r="I12" s="360">
        <v>-0.60295998538278828</v>
      </c>
      <c r="J12" s="359">
        <v>311.7</v>
      </c>
      <c r="K12" s="43"/>
      <c r="L12" s="52"/>
      <c r="M12" s="15"/>
    </row>
    <row r="13" spans="1:13" s="11" customFormat="1" ht="25.5" customHeight="1">
      <c r="A13" s="55"/>
      <c r="B13" s="357">
        <v>30</v>
      </c>
      <c r="C13" s="362">
        <v>2170</v>
      </c>
      <c r="D13" s="362">
        <v>10816</v>
      </c>
      <c r="E13" s="362">
        <v>5401</v>
      </c>
      <c r="F13" s="362">
        <v>5415</v>
      </c>
      <c r="G13" s="36">
        <v>5</v>
      </c>
      <c r="H13" s="39">
        <v>99.741458910433977</v>
      </c>
      <c r="I13" s="360">
        <v>-0.58823529411764708</v>
      </c>
      <c r="J13" s="359">
        <v>309.89999999999998</v>
      </c>
      <c r="K13" s="43"/>
      <c r="L13" s="52"/>
      <c r="M13" s="15"/>
    </row>
    <row r="14" spans="1:13" s="11" customFormat="1" ht="25.5" customHeight="1">
      <c r="A14" s="55"/>
      <c r="B14" s="357">
        <v>35</v>
      </c>
      <c r="C14" s="362">
        <v>2243</v>
      </c>
      <c r="D14" s="362">
        <v>11187</v>
      </c>
      <c r="E14" s="362">
        <v>5694</v>
      </c>
      <c r="F14" s="362">
        <v>5493</v>
      </c>
      <c r="G14" s="36">
        <v>5</v>
      </c>
      <c r="H14" s="39">
        <v>103.65920262151829</v>
      </c>
      <c r="I14" s="360">
        <v>3.4301035502958577</v>
      </c>
      <c r="J14" s="359">
        <v>320.5</v>
      </c>
      <c r="K14" s="43"/>
      <c r="L14" s="52"/>
      <c r="M14" s="15"/>
    </row>
    <row r="15" spans="1:13" s="11" customFormat="1" ht="25.5" customHeight="1">
      <c r="A15" s="55"/>
      <c r="B15" s="357">
        <v>40</v>
      </c>
      <c r="C15" s="362">
        <v>2927</v>
      </c>
      <c r="D15" s="362">
        <v>13573</v>
      </c>
      <c r="E15" s="362">
        <v>6905</v>
      </c>
      <c r="F15" s="362">
        <v>6668</v>
      </c>
      <c r="G15" s="36">
        <v>4.5999999999999996</v>
      </c>
      <c r="H15" s="39">
        <v>103.55428914217157</v>
      </c>
      <c r="I15" s="360">
        <v>21.328327523017791</v>
      </c>
      <c r="J15" s="359">
        <v>388.9</v>
      </c>
      <c r="K15" s="43"/>
      <c r="L15" s="52"/>
      <c r="M15" s="15"/>
    </row>
    <row r="16" spans="1:13" s="11" customFormat="1" ht="25.5" customHeight="1">
      <c r="A16" s="55"/>
      <c r="B16" s="357">
        <v>45</v>
      </c>
      <c r="C16" s="362">
        <v>5160</v>
      </c>
      <c r="D16" s="362">
        <v>21486</v>
      </c>
      <c r="E16" s="362">
        <v>11254</v>
      </c>
      <c r="F16" s="362">
        <v>10232</v>
      </c>
      <c r="G16" s="36">
        <v>4.2</v>
      </c>
      <c r="H16" s="39">
        <v>109.9882720875684</v>
      </c>
      <c r="I16" s="360">
        <v>58.299565313490021</v>
      </c>
      <c r="J16" s="359">
        <v>615.6</v>
      </c>
      <c r="K16" s="43"/>
      <c r="L16" s="52"/>
      <c r="M16" s="15"/>
    </row>
    <row r="17" spans="1:14" s="11" customFormat="1" ht="25.5" customHeight="1">
      <c r="A17" s="55"/>
      <c r="B17" s="357">
        <v>50</v>
      </c>
      <c r="C17" s="362">
        <v>8229</v>
      </c>
      <c r="D17" s="362">
        <v>32732</v>
      </c>
      <c r="E17" s="362">
        <v>17119</v>
      </c>
      <c r="F17" s="362">
        <v>15613</v>
      </c>
      <c r="G17" s="36">
        <v>4</v>
      </c>
      <c r="H17" s="39">
        <v>109.64580798052906</v>
      </c>
      <c r="I17" s="360">
        <v>52.341059294424277</v>
      </c>
      <c r="J17" s="359">
        <v>937.9</v>
      </c>
      <c r="K17" s="43"/>
      <c r="L17" s="52"/>
      <c r="M17" s="15"/>
    </row>
    <row r="18" spans="1:14" s="11" customFormat="1" ht="25.5" customHeight="1">
      <c r="A18" s="55"/>
      <c r="B18" s="357">
        <v>55</v>
      </c>
      <c r="C18" s="362">
        <v>12683</v>
      </c>
      <c r="D18" s="362">
        <v>41024</v>
      </c>
      <c r="E18" s="362">
        <v>21260</v>
      </c>
      <c r="F18" s="362">
        <v>19764</v>
      </c>
      <c r="G18" s="36">
        <v>3.2</v>
      </c>
      <c r="H18" s="39">
        <v>107.56931795183162</v>
      </c>
      <c r="I18" s="360">
        <v>25.333007454478796</v>
      </c>
      <c r="J18" s="359">
        <v>1175.5</v>
      </c>
      <c r="K18" s="43"/>
      <c r="L18" s="52"/>
      <c r="M18" s="15"/>
    </row>
    <row r="19" spans="1:14" s="11" customFormat="1" ht="25.5" customHeight="1">
      <c r="A19" s="55"/>
      <c r="B19" s="357">
        <v>60</v>
      </c>
      <c r="C19" s="362">
        <v>13898</v>
      </c>
      <c r="D19" s="362">
        <v>44802</v>
      </c>
      <c r="E19" s="362">
        <v>23046</v>
      </c>
      <c r="F19" s="362">
        <v>21756</v>
      </c>
      <c r="G19" s="36">
        <v>3.2</v>
      </c>
      <c r="H19" s="39">
        <v>105.92939878654164</v>
      </c>
      <c r="I19" s="360">
        <v>9.2092433697347893</v>
      </c>
      <c r="J19" s="359">
        <v>1283.7</v>
      </c>
      <c r="K19" s="43"/>
      <c r="L19" s="52"/>
      <c r="M19" s="15"/>
    </row>
    <row r="20" spans="1:14" s="11" customFormat="1" ht="25.5" customHeight="1">
      <c r="A20" s="55" t="s">
        <v>354</v>
      </c>
      <c r="B20" s="357">
        <v>2</v>
      </c>
      <c r="C20" s="362">
        <v>17104</v>
      </c>
      <c r="D20" s="362">
        <v>50335</v>
      </c>
      <c r="E20" s="362">
        <v>25680</v>
      </c>
      <c r="F20" s="362">
        <v>24655</v>
      </c>
      <c r="G20" s="36">
        <v>2.9</v>
      </c>
      <c r="H20" s="39">
        <v>104.15737172987222</v>
      </c>
      <c r="I20" s="360">
        <v>12.349895093969019</v>
      </c>
      <c r="J20" s="359">
        <v>1442.3</v>
      </c>
      <c r="K20" s="43"/>
      <c r="L20" s="52"/>
      <c r="M20" s="15"/>
    </row>
    <row r="21" spans="1:14" s="11" customFormat="1" ht="25.5" customHeight="1">
      <c r="A21" s="55"/>
      <c r="B21" s="357">
        <v>7</v>
      </c>
      <c r="C21" s="362">
        <v>21992</v>
      </c>
      <c r="D21" s="362">
        <v>60311</v>
      </c>
      <c r="E21" s="362">
        <v>30362</v>
      </c>
      <c r="F21" s="362">
        <v>29949</v>
      </c>
      <c r="G21" s="36">
        <v>2.7</v>
      </c>
      <c r="H21" s="39">
        <v>101.37901098534175</v>
      </c>
      <c r="I21" s="360">
        <v>19.819211284394555</v>
      </c>
      <c r="J21" s="359">
        <v>1728.1</v>
      </c>
      <c r="K21" s="43"/>
      <c r="L21" s="52"/>
      <c r="M21" s="15"/>
    </row>
    <row r="22" spans="1:14" s="11" customFormat="1" ht="25.5" customHeight="1">
      <c r="A22" s="55"/>
      <c r="B22" s="357">
        <v>12</v>
      </c>
      <c r="C22" s="362">
        <v>26215</v>
      </c>
      <c r="D22" s="362">
        <v>70188</v>
      </c>
      <c r="E22" s="362">
        <v>35431</v>
      </c>
      <c r="F22" s="362">
        <v>34757</v>
      </c>
      <c r="G22" s="36">
        <v>2.7</v>
      </c>
      <c r="H22" s="39">
        <v>101.93917771959606</v>
      </c>
      <c r="I22" s="360">
        <v>16.376780355159092</v>
      </c>
      <c r="J22" s="359">
        <v>2011.1</v>
      </c>
      <c r="K22" s="43"/>
      <c r="L22" s="52"/>
      <c r="M22" s="15"/>
    </row>
    <row r="23" spans="1:14" s="11" customFormat="1" ht="25.5" customHeight="1">
      <c r="A23" s="55"/>
      <c r="B23" s="357">
        <v>17</v>
      </c>
      <c r="C23" s="362">
        <v>30342</v>
      </c>
      <c r="D23" s="362">
        <v>78591</v>
      </c>
      <c r="E23" s="362">
        <v>39668</v>
      </c>
      <c r="F23" s="362">
        <v>38923</v>
      </c>
      <c r="G23" s="36">
        <v>2.6</v>
      </c>
      <c r="H23" s="39">
        <v>101.91403540323203</v>
      </c>
      <c r="I23" s="360">
        <v>11.97213198837408</v>
      </c>
      <c r="J23" s="359">
        <v>2251.9</v>
      </c>
      <c r="K23" s="43"/>
      <c r="L23" s="52"/>
      <c r="M23" s="15"/>
    </row>
    <row r="24" spans="1:14" s="11" customFormat="1" ht="25.5" customHeight="1">
      <c r="A24" s="55"/>
      <c r="B24" s="357">
        <v>22</v>
      </c>
      <c r="C24" s="362">
        <v>33418</v>
      </c>
      <c r="D24" s="362">
        <v>84237</v>
      </c>
      <c r="E24" s="362">
        <v>42137</v>
      </c>
      <c r="F24" s="362">
        <v>42100</v>
      </c>
      <c r="G24" s="36">
        <v>2.5</v>
      </c>
      <c r="H24" s="39">
        <v>100.08788598574823</v>
      </c>
      <c r="I24" s="360">
        <v>7.1840287055769743</v>
      </c>
      <c r="J24" s="359">
        <v>2413.6999999999998</v>
      </c>
      <c r="K24" s="43"/>
      <c r="L24" s="52"/>
      <c r="M24" s="15"/>
    </row>
    <row r="25" spans="1:14" s="11" customFormat="1" ht="25.5" customHeight="1">
      <c r="A25" s="56"/>
      <c r="B25" s="641">
        <v>27</v>
      </c>
      <c r="C25" s="642">
        <v>34210</v>
      </c>
      <c r="D25" s="642">
        <v>87977</v>
      </c>
      <c r="E25" s="642">
        <v>43723</v>
      </c>
      <c r="F25" s="642">
        <v>44254</v>
      </c>
      <c r="G25" s="643">
        <v>2.6</v>
      </c>
      <c r="H25" s="644">
        <v>98.8</v>
      </c>
      <c r="I25" s="645">
        <v>4.4000000000000004</v>
      </c>
      <c r="J25" s="646">
        <v>2520.1</v>
      </c>
      <c r="K25" s="202"/>
      <c r="L25" s="52"/>
      <c r="M25" s="15"/>
    </row>
    <row r="26" spans="1:14" s="42" customFormat="1" ht="24" customHeight="1">
      <c r="A26" s="30"/>
      <c r="B26" s="30"/>
      <c r="C26" s="31"/>
      <c r="D26" s="31"/>
      <c r="E26" s="31"/>
      <c r="F26" s="31"/>
      <c r="G26" s="34"/>
      <c r="H26" s="40"/>
      <c r="I26" s="35"/>
      <c r="J26" s="49" t="s">
        <v>353</v>
      </c>
      <c r="L26" s="50"/>
      <c r="M26"/>
      <c r="N26"/>
    </row>
    <row r="27" spans="1:14" s="42" customFormat="1" ht="24" customHeight="1">
      <c r="A27" s="951" t="s">
        <v>1080</v>
      </c>
      <c r="B27" s="951"/>
      <c r="C27" s="951"/>
      <c r="D27" s="951"/>
      <c r="E27" s="951"/>
      <c r="F27" s="951"/>
      <c r="G27" s="951"/>
      <c r="H27" s="951"/>
      <c r="I27" s="951"/>
      <c r="J27" s="951"/>
      <c r="K27" s="951"/>
      <c r="L27" s="50"/>
      <c r="M27"/>
      <c r="N27"/>
    </row>
    <row r="28" spans="1:14" s="42" customFormat="1" ht="24" customHeight="1">
      <c r="A28" s="951" t="s">
        <v>1041</v>
      </c>
      <c r="B28" s="951"/>
      <c r="C28" s="951"/>
      <c r="D28" s="951"/>
      <c r="E28" s="951"/>
      <c r="F28" s="951"/>
      <c r="G28" s="951"/>
      <c r="H28" s="951"/>
      <c r="I28" s="951"/>
      <c r="J28" s="951"/>
      <c r="K28" s="951"/>
      <c r="L28" s="50"/>
      <c r="M28"/>
      <c r="N28"/>
    </row>
    <row r="29" spans="1:14" s="42" customFormat="1" ht="24" customHeight="1">
      <c r="L29" s="50"/>
      <c r="M29"/>
      <c r="N29"/>
    </row>
    <row r="30" spans="1:14" s="42" customFormat="1" ht="24" customHeight="1">
      <c r="L30" s="50"/>
      <c r="M30"/>
      <c r="N30"/>
    </row>
    <row r="31" spans="1:14" s="42" customFormat="1" ht="24" customHeight="1">
      <c r="L31" s="50"/>
      <c r="M31"/>
      <c r="N31"/>
    </row>
  </sheetData>
  <mergeCells count="12">
    <mergeCell ref="M4:M5"/>
    <mergeCell ref="A4:B5"/>
    <mergeCell ref="C4:C5"/>
    <mergeCell ref="D4:F4"/>
    <mergeCell ref="G4:G5"/>
    <mergeCell ref="H4:H5"/>
    <mergeCell ref="I4:I5"/>
    <mergeCell ref="A28:K28"/>
    <mergeCell ref="A27:K27"/>
    <mergeCell ref="J4:J5"/>
    <mergeCell ref="K4:K5"/>
    <mergeCell ref="L4:L5"/>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alignWithMargins="0">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O31"/>
  <sheetViews>
    <sheetView view="pageBreakPreview" zoomScaleNormal="100" zoomScaleSheetLayoutView="100" workbookViewId="0">
      <pane ySplit="5" topLeftCell="A6" activePane="bottomLeft" state="frozen"/>
      <selection pane="bottomLeft" activeCell="A6" sqref="A6"/>
    </sheetView>
  </sheetViews>
  <sheetFormatPr defaultRowHeight="13.5"/>
  <cols>
    <col min="1" max="1" width="0.625" customWidth="1"/>
    <col min="2" max="2" width="2.625" customWidth="1"/>
    <col min="3" max="3" width="12.625" customWidth="1"/>
    <col min="4" max="4" width="2.625" customWidth="1"/>
    <col min="5" max="5" width="9.25" style="64" customWidth="1"/>
    <col min="6" max="6" width="9.25" style="57" customWidth="1"/>
    <col min="7" max="8" width="9.25" style="64" customWidth="1"/>
    <col min="9" max="11" width="9.25" style="788" customWidth="1"/>
    <col min="12" max="12" width="9.25" style="789" customWidth="1"/>
    <col min="13" max="13" width="10.125" style="50" customWidth="1"/>
    <col min="14" max="14" width="10.875" style="800" customWidth="1"/>
  </cols>
  <sheetData>
    <row r="1" spans="2:14" ht="28.5" customHeight="1"/>
    <row r="2" spans="2:14" ht="17.25" customHeight="1">
      <c r="C2" t="s">
        <v>1009</v>
      </c>
    </row>
    <row r="3" spans="2:14" s="28" customFormat="1" ht="17.25" customHeight="1">
      <c r="C3" s="29"/>
      <c r="D3" s="29"/>
      <c r="E3" s="65"/>
      <c r="F3" s="58"/>
      <c r="G3" s="65"/>
      <c r="H3" s="65"/>
      <c r="I3" s="790"/>
      <c r="J3" s="791"/>
      <c r="K3" s="790"/>
      <c r="L3" s="792" t="s">
        <v>355</v>
      </c>
      <c r="M3" s="51"/>
      <c r="N3" s="801"/>
    </row>
    <row r="4" spans="2:14" ht="30" customHeight="1">
      <c r="B4" s="1032" t="s">
        <v>375</v>
      </c>
      <c r="C4" s="1043"/>
      <c r="D4" s="1044"/>
      <c r="E4" s="1051" t="s">
        <v>370</v>
      </c>
      <c r="F4" s="1052"/>
      <c r="G4" s="1052"/>
      <c r="H4" s="1053"/>
      <c r="I4" s="1048" t="s">
        <v>1081</v>
      </c>
      <c r="J4" s="1049"/>
      <c r="K4" s="1049"/>
      <c r="L4" s="1050"/>
      <c r="M4" s="774"/>
      <c r="N4" s="802"/>
    </row>
    <row r="5" spans="2:14" ht="24" customHeight="1">
      <c r="B5" s="1045"/>
      <c r="C5" s="1046"/>
      <c r="D5" s="1047"/>
      <c r="E5" s="66" t="s">
        <v>337</v>
      </c>
      <c r="F5" s="59" t="s">
        <v>369</v>
      </c>
      <c r="G5" s="66" t="s">
        <v>88</v>
      </c>
      <c r="H5" s="66" t="s">
        <v>89</v>
      </c>
      <c r="I5" s="793" t="s">
        <v>337</v>
      </c>
      <c r="J5" s="793" t="s">
        <v>369</v>
      </c>
      <c r="K5" s="793" t="s">
        <v>88</v>
      </c>
      <c r="L5" s="793" t="s">
        <v>89</v>
      </c>
      <c r="M5" s="774"/>
      <c r="N5" s="802"/>
    </row>
    <row r="6" spans="2:14" s="11" customFormat="1" ht="25.5" customHeight="1">
      <c r="B6" s="76"/>
      <c r="C6" s="77" t="s">
        <v>87</v>
      </c>
      <c r="D6" s="54"/>
      <c r="E6" s="200">
        <v>41080</v>
      </c>
      <c r="F6" s="60">
        <f>(E6-E27)/(E6-E27)</f>
        <v>1</v>
      </c>
      <c r="G6" s="67">
        <v>24522</v>
      </c>
      <c r="H6" s="67">
        <v>16558</v>
      </c>
      <c r="I6" s="200">
        <v>42128</v>
      </c>
      <c r="J6" s="798">
        <f>(I6-I27)/(I6-I27)</f>
        <v>1</v>
      </c>
      <c r="K6" s="67">
        <v>24478</v>
      </c>
      <c r="L6" s="67">
        <v>17650</v>
      </c>
      <c r="M6" s="52"/>
      <c r="N6" s="803"/>
    </row>
    <row r="7" spans="2:14" s="11" customFormat="1" ht="25.5" customHeight="1">
      <c r="B7" s="78"/>
      <c r="C7" s="74"/>
      <c r="D7" s="46"/>
      <c r="E7" s="200"/>
      <c r="F7" s="60"/>
      <c r="G7" s="67"/>
      <c r="H7" s="67"/>
      <c r="I7" s="200"/>
      <c r="J7" s="798"/>
      <c r="K7" s="67"/>
      <c r="L7" s="67"/>
      <c r="M7" s="52"/>
      <c r="N7" s="803"/>
    </row>
    <row r="8" spans="2:14" s="11" customFormat="1" ht="25.5" customHeight="1">
      <c r="B8" s="78" t="s">
        <v>356</v>
      </c>
      <c r="C8" s="15"/>
      <c r="D8" s="46"/>
      <c r="E8" s="200">
        <v>341</v>
      </c>
      <c r="F8" s="60">
        <f>E8/(E6-E27)</f>
        <v>8.9647194910352813E-3</v>
      </c>
      <c r="G8" s="67">
        <v>211</v>
      </c>
      <c r="H8" s="67">
        <v>130</v>
      </c>
      <c r="I8" s="200">
        <v>320</v>
      </c>
      <c r="J8" s="798">
        <f>I8/(I6-I27)</f>
        <v>7.9280529197532385E-3</v>
      </c>
      <c r="K8" s="67">
        <v>208</v>
      </c>
      <c r="L8" s="67">
        <v>112</v>
      </c>
      <c r="M8" s="52"/>
      <c r="N8" s="803"/>
    </row>
    <row r="9" spans="2:14" s="11" customFormat="1" ht="25.5" customHeight="1">
      <c r="B9" s="78"/>
      <c r="C9" s="75" t="s">
        <v>372</v>
      </c>
      <c r="D9" s="46"/>
      <c r="E9" s="200">
        <v>336</v>
      </c>
      <c r="F9" s="60">
        <f>E9/(E6-E27)</f>
        <v>8.8332719911667287E-3</v>
      </c>
      <c r="G9" s="67">
        <v>206</v>
      </c>
      <c r="H9" s="67">
        <v>130</v>
      </c>
      <c r="I9" s="200">
        <v>316</v>
      </c>
      <c r="J9" s="798">
        <f>I9/(I6-I27)</f>
        <v>7.8289522582563244E-3</v>
      </c>
      <c r="K9" s="67">
        <v>205</v>
      </c>
      <c r="L9" s="67">
        <v>111</v>
      </c>
      <c r="M9" s="52"/>
      <c r="N9" s="803"/>
    </row>
    <row r="10" spans="2:14" s="11" customFormat="1" ht="25.5" customHeight="1">
      <c r="B10" s="78"/>
      <c r="C10" s="75" t="s">
        <v>373</v>
      </c>
      <c r="D10" s="46"/>
      <c r="E10" s="200">
        <v>4</v>
      </c>
      <c r="F10" s="60">
        <f>E10/(E6-E27)</f>
        <v>1.05157999894842E-4</v>
      </c>
      <c r="G10" s="67">
        <v>4</v>
      </c>
      <c r="H10" s="67">
        <v>0</v>
      </c>
      <c r="I10" s="200">
        <v>3</v>
      </c>
      <c r="J10" s="798">
        <f>I10/(I6-I27)</f>
        <v>7.4325496122686625E-5</v>
      </c>
      <c r="K10" s="67">
        <v>2</v>
      </c>
      <c r="L10" s="67">
        <v>1</v>
      </c>
      <c r="M10" s="52"/>
      <c r="N10" s="803"/>
    </row>
    <row r="11" spans="2:14" s="11" customFormat="1" ht="25.5" customHeight="1">
      <c r="B11" s="78"/>
      <c r="C11" s="75" t="s">
        <v>374</v>
      </c>
      <c r="D11" s="46"/>
      <c r="E11" s="200">
        <v>1</v>
      </c>
      <c r="F11" s="60">
        <f>E11/(E6-E27)</f>
        <v>2.6289499973710499E-5</v>
      </c>
      <c r="G11" s="67">
        <v>1</v>
      </c>
      <c r="H11" s="67">
        <v>0</v>
      </c>
      <c r="I11" s="200">
        <v>1</v>
      </c>
      <c r="J11" s="798">
        <f>I11/(I6-I27)</f>
        <v>2.4775165374228874E-5</v>
      </c>
      <c r="K11" s="67">
        <v>1</v>
      </c>
      <c r="L11" s="67">
        <v>0</v>
      </c>
      <c r="M11" s="52"/>
      <c r="N11" s="803"/>
    </row>
    <row r="12" spans="2:14" s="11" customFormat="1" ht="25.5" customHeight="1">
      <c r="B12" s="78"/>
      <c r="C12" s="74"/>
      <c r="D12" s="46"/>
      <c r="E12" s="200"/>
      <c r="F12" s="60"/>
      <c r="G12" s="67"/>
      <c r="H12" s="67"/>
      <c r="I12" s="200"/>
      <c r="J12" s="798"/>
      <c r="K12" s="67"/>
      <c r="L12" s="67"/>
      <c r="M12" s="52"/>
      <c r="N12" s="803"/>
    </row>
    <row r="13" spans="2:14" s="11" customFormat="1" ht="25.5" customHeight="1">
      <c r="B13" s="78" t="s">
        <v>359</v>
      </c>
      <c r="C13" s="15"/>
      <c r="D13" s="46"/>
      <c r="E13" s="200">
        <v>10617</v>
      </c>
      <c r="F13" s="60">
        <f>E13/(E6-E27)</f>
        <v>0.2791156212208844</v>
      </c>
      <c r="G13" s="67">
        <v>8376</v>
      </c>
      <c r="H13" s="67">
        <v>2241</v>
      </c>
      <c r="I13" s="200">
        <v>11782</v>
      </c>
      <c r="J13" s="798">
        <f>I13/(I6-I27)</f>
        <v>0.29190099843916456</v>
      </c>
      <c r="K13" s="67">
        <v>9291</v>
      </c>
      <c r="L13" s="67">
        <v>2491</v>
      </c>
      <c r="M13" s="52"/>
      <c r="N13" s="803"/>
    </row>
    <row r="14" spans="2:14" s="11" customFormat="1" ht="25.5" customHeight="1">
      <c r="B14" s="78"/>
      <c r="C14" s="75" t="s">
        <v>371</v>
      </c>
      <c r="D14" s="46"/>
      <c r="E14" s="200">
        <v>6</v>
      </c>
      <c r="F14" s="60">
        <f>E14/(E6-E27)</f>
        <v>1.57736999842263E-4</v>
      </c>
      <c r="G14" s="67">
        <v>5</v>
      </c>
      <c r="H14" s="67">
        <v>1</v>
      </c>
      <c r="I14" s="200">
        <v>3</v>
      </c>
      <c r="J14" s="798">
        <f>I14/(I6-I27)</f>
        <v>7.4325496122686625E-5</v>
      </c>
      <c r="K14" s="67">
        <v>2</v>
      </c>
      <c r="L14" s="67">
        <v>1</v>
      </c>
      <c r="M14" s="52"/>
      <c r="N14" s="803"/>
    </row>
    <row r="15" spans="2:14" s="11" customFormat="1" ht="25.5" customHeight="1">
      <c r="B15" s="78"/>
      <c r="C15" s="75" t="s">
        <v>357</v>
      </c>
      <c r="D15" s="46"/>
      <c r="E15" s="200">
        <v>2926</v>
      </c>
      <c r="F15" s="60">
        <f>E15/(E6-E27)</f>
        <v>7.6923076923076927E-2</v>
      </c>
      <c r="G15" s="67">
        <v>2407</v>
      </c>
      <c r="H15" s="67">
        <v>519</v>
      </c>
      <c r="I15" s="200">
        <v>2877</v>
      </c>
      <c r="J15" s="798">
        <f>I15/(I6-I27)</f>
        <v>7.1278150781656474E-2</v>
      </c>
      <c r="K15" s="67">
        <v>2328</v>
      </c>
      <c r="L15" s="67">
        <v>549</v>
      </c>
      <c r="M15" s="52"/>
      <c r="N15" s="803"/>
    </row>
    <row r="16" spans="2:14" s="11" customFormat="1" ht="25.5" customHeight="1">
      <c r="B16" s="78"/>
      <c r="C16" s="75" t="s">
        <v>358</v>
      </c>
      <c r="D16" s="46"/>
      <c r="E16" s="200">
        <v>7685</v>
      </c>
      <c r="F16" s="60">
        <f>E16/(E6-E27)</f>
        <v>0.20203480729796519</v>
      </c>
      <c r="G16" s="67">
        <v>5964</v>
      </c>
      <c r="H16" s="67">
        <v>1721</v>
      </c>
      <c r="I16" s="200">
        <v>8902</v>
      </c>
      <c r="J16" s="798">
        <f>I16/(I6-I27)</f>
        <v>0.22054852216138543</v>
      </c>
      <c r="K16" s="67">
        <v>6961</v>
      </c>
      <c r="L16" s="67">
        <v>1941</v>
      </c>
      <c r="M16" s="52"/>
      <c r="N16" s="803"/>
    </row>
    <row r="17" spans="2:15" s="11" customFormat="1" ht="25.5" customHeight="1">
      <c r="B17" s="78"/>
      <c r="C17" s="74"/>
      <c r="D17" s="46"/>
      <c r="E17" s="200"/>
      <c r="F17" s="60"/>
      <c r="G17" s="67"/>
      <c r="H17" s="67"/>
      <c r="I17" s="200"/>
      <c r="J17" s="798"/>
      <c r="K17" s="67"/>
      <c r="L17" s="67"/>
      <c r="M17" s="52"/>
      <c r="N17" s="803"/>
    </row>
    <row r="18" spans="2:15" s="11" customFormat="1" ht="25.5" customHeight="1">
      <c r="B18" s="78" t="s">
        <v>360</v>
      </c>
      <c r="C18" s="15"/>
      <c r="D18" s="46"/>
      <c r="E18" s="200">
        <v>27080</v>
      </c>
      <c r="F18" s="60">
        <f>E18/(E6-E27)</f>
        <v>0.71191965928808032</v>
      </c>
      <c r="G18" s="67">
        <v>14147</v>
      </c>
      <c r="H18" s="67">
        <v>12933</v>
      </c>
      <c r="I18" s="200">
        <v>28261</v>
      </c>
      <c r="J18" s="798">
        <f>I18/(I6-I27)</f>
        <v>0.7001709486410822</v>
      </c>
      <c r="K18" s="67">
        <v>13967</v>
      </c>
      <c r="L18" s="67">
        <v>14294</v>
      </c>
      <c r="M18" s="52"/>
      <c r="N18" s="803"/>
    </row>
    <row r="19" spans="2:15" s="11" customFormat="1" ht="25.5" customHeight="1">
      <c r="B19" s="1040" t="s">
        <v>361</v>
      </c>
      <c r="C19" s="1041"/>
      <c r="D19" s="1042"/>
      <c r="E19" s="200">
        <v>238</v>
      </c>
      <c r="F19" s="60">
        <f>E19/(E6-E27)</f>
        <v>6.2569009937430992E-3</v>
      </c>
      <c r="G19" s="67">
        <v>186</v>
      </c>
      <c r="H19" s="67">
        <v>52</v>
      </c>
      <c r="I19" s="200">
        <v>231</v>
      </c>
      <c r="J19" s="798">
        <f>I19/(I6-I27)</f>
        <v>5.7230632014468701E-3</v>
      </c>
      <c r="K19" s="67">
        <v>186</v>
      </c>
      <c r="L19" s="67">
        <v>45</v>
      </c>
      <c r="M19" s="52"/>
      <c r="N19" s="804"/>
    </row>
    <row r="20" spans="2:15" s="11" customFormat="1" ht="25.5" customHeight="1">
      <c r="B20" s="78"/>
      <c r="C20" s="75" t="s">
        <v>362</v>
      </c>
      <c r="D20" s="46"/>
      <c r="E20" s="200">
        <v>2677</v>
      </c>
      <c r="F20" s="60">
        <f>E20/(E6-E27)</f>
        <v>7.0376991429623004E-2</v>
      </c>
      <c r="G20" s="67">
        <v>2058</v>
      </c>
      <c r="H20" s="67">
        <v>619</v>
      </c>
      <c r="I20" s="200">
        <v>2789</v>
      </c>
      <c r="J20" s="798">
        <f>I20/(I6-I27)</f>
        <v>6.909793622872433E-2</v>
      </c>
      <c r="K20" s="67">
        <v>2137</v>
      </c>
      <c r="L20" s="67">
        <v>652</v>
      </c>
      <c r="M20" s="52"/>
      <c r="N20" s="803"/>
    </row>
    <row r="21" spans="2:15" s="11" customFormat="1" ht="25.5" customHeight="1">
      <c r="B21" s="78"/>
      <c r="C21" s="75" t="s">
        <v>363</v>
      </c>
      <c r="D21" s="46"/>
      <c r="E21" s="200">
        <v>7086</v>
      </c>
      <c r="F21" s="60">
        <f>E21/(E6-E27)</f>
        <v>0.18628739681371259</v>
      </c>
      <c r="G21" s="67">
        <v>3868</v>
      </c>
      <c r="H21" s="67">
        <v>3218</v>
      </c>
      <c r="I21" s="200">
        <v>6679</v>
      </c>
      <c r="J21" s="798">
        <f>I21/(I6-I27)</f>
        <v>0.16547332953447463</v>
      </c>
      <c r="K21" s="67">
        <v>3389</v>
      </c>
      <c r="L21" s="67">
        <v>3290</v>
      </c>
      <c r="M21" s="52"/>
      <c r="N21" s="803"/>
    </row>
    <row r="22" spans="2:15" s="11" customFormat="1" ht="25.5" customHeight="1">
      <c r="B22" s="78"/>
      <c r="C22" s="75" t="s">
        <v>364</v>
      </c>
      <c r="D22" s="46"/>
      <c r="E22" s="200">
        <v>986</v>
      </c>
      <c r="F22" s="60">
        <f>E22/(E6-E27)</f>
        <v>2.5921446974078555E-2</v>
      </c>
      <c r="G22" s="67">
        <v>455</v>
      </c>
      <c r="H22" s="67">
        <v>531</v>
      </c>
      <c r="I22" s="200">
        <v>949</v>
      </c>
      <c r="J22" s="798">
        <f>I22/(I6-I27)</f>
        <v>2.3511631940143201E-2</v>
      </c>
      <c r="K22" s="67">
        <v>406</v>
      </c>
      <c r="L22" s="67">
        <v>543</v>
      </c>
      <c r="M22" s="52"/>
      <c r="N22" s="803"/>
    </row>
    <row r="23" spans="2:15" s="11" customFormat="1" ht="25.5" customHeight="1">
      <c r="B23" s="71"/>
      <c r="C23" s="75" t="s">
        <v>365</v>
      </c>
      <c r="D23" s="46"/>
      <c r="E23" s="200">
        <v>780</v>
      </c>
      <c r="F23" s="60">
        <f>E23/(E6-E27)</f>
        <v>2.050580997949419E-2</v>
      </c>
      <c r="G23" s="67">
        <v>498</v>
      </c>
      <c r="H23" s="67">
        <v>282</v>
      </c>
      <c r="I23" s="200">
        <v>935</v>
      </c>
      <c r="J23" s="798">
        <f>I23/(I6-I27)</f>
        <v>2.3164779624903997E-2</v>
      </c>
      <c r="K23" s="67">
        <v>563</v>
      </c>
      <c r="L23" s="67">
        <v>372</v>
      </c>
      <c r="M23" s="52"/>
      <c r="N23" s="803"/>
    </row>
    <row r="24" spans="2:15" s="11" customFormat="1" ht="25.5" customHeight="1">
      <c r="B24" s="71"/>
      <c r="C24" s="75" t="s">
        <v>366</v>
      </c>
      <c r="D24" s="46"/>
      <c r="E24" s="200">
        <v>14226</v>
      </c>
      <c r="F24" s="60">
        <f>E24/(E6-E27)</f>
        <v>0.37399442662600557</v>
      </c>
      <c r="G24" s="67">
        <v>6370</v>
      </c>
      <c r="H24" s="67">
        <v>7856</v>
      </c>
      <c r="I24" s="200">
        <v>15547</v>
      </c>
      <c r="J24" s="798">
        <f>I24/(I6-I27)</f>
        <v>0.38517949607313628</v>
      </c>
      <c r="K24" s="67">
        <v>6519</v>
      </c>
      <c r="L24" s="67">
        <v>9028</v>
      </c>
      <c r="M24" s="52"/>
      <c r="N24" s="803"/>
    </row>
    <row r="25" spans="2:15" s="11" customFormat="1" ht="25.5" customHeight="1">
      <c r="B25" s="71"/>
      <c r="C25" s="75" t="s">
        <v>367</v>
      </c>
      <c r="D25" s="46"/>
      <c r="E25" s="200">
        <v>1087</v>
      </c>
      <c r="F25" s="60">
        <f>E25/(E6-E27)</f>
        <v>2.8576686471423314E-2</v>
      </c>
      <c r="G25" s="67">
        <v>712</v>
      </c>
      <c r="H25" s="67">
        <v>375</v>
      </c>
      <c r="I25" s="200">
        <v>1131</v>
      </c>
      <c r="J25" s="798">
        <f>I25/(I6-I27)</f>
        <v>2.8020712038252855E-2</v>
      </c>
      <c r="K25" s="67">
        <v>767</v>
      </c>
      <c r="L25" s="67">
        <v>364</v>
      </c>
      <c r="M25" s="52"/>
      <c r="N25" s="803"/>
    </row>
    <row r="26" spans="2:15" s="11" customFormat="1" ht="25.5" customHeight="1">
      <c r="B26" s="71"/>
      <c r="C26" s="75"/>
      <c r="D26" s="46"/>
      <c r="E26" s="200"/>
      <c r="F26" s="60"/>
      <c r="G26" s="67"/>
      <c r="H26" s="67"/>
      <c r="I26" s="200"/>
      <c r="J26" s="798"/>
      <c r="K26" s="67"/>
      <c r="L26" s="67"/>
      <c r="M26" s="52"/>
      <c r="N26" s="803"/>
    </row>
    <row r="27" spans="2:15" s="11" customFormat="1" ht="25.5" customHeight="1">
      <c r="B27" s="79"/>
      <c r="C27" s="80" t="s">
        <v>368</v>
      </c>
      <c r="D27" s="47"/>
      <c r="E27" s="797">
        <v>3042</v>
      </c>
      <c r="F27" s="61">
        <f>E27/E6</f>
        <v>7.4050632911392411E-2</v>
      </c>
      <c r="G27" s="68">
        <v>1788</v>
      </c>
      <c r="H27" s="68">
        <v>1254</v>
      </c>
      <c r="I27" s="797">
        <v>1765</v>
      </c>
      <c r="J27" s="799">
        <f>I27/I6</f>
        <v>4.1896126091910367E-2</v>
      </c>
      <c r="K27" s="68">
        <v>1012</v>
      </c>
      <c r="L27" s="68">
        <v>753</v>
      </c>
      <c r="M27" s="52"/>
      <c r="N27" s="803"/>
    </row>
    <row r="28" spans="2:15" s="11" customFormat="1" ht="25.5" customHeight="1">
      <c r="B28" s="15"/>
      <c r="C28" s="24" t="s">
        <v>1082</v>
      </c>
      <c r="D28" s="74"/>
      <c r="E28" s="201"/>
      <c r="F28" s="805"/>
      <c r="G28" s="162"/>
      <c r="H28" s="162"/>
      <c r="I28" s="201"/>
      <c r="J28" s="806"/>
      <c r="K28" s="162"/>
      <c r="L28" s="162"/>
      <c r="M28" s="52"/>
      <c r="N28" s="803"/>
    </row>
    <row r="29" spans="2:15" s="42" customFormat="1" ht="24" customHeight="1">
      <c r="C29" s="30"/>
      <c r="D29" s="30"/>
      <c r="E29" s="69"/>
      <c r="F29" s="62"/>
      <c r="G29" s="69"/>
      <c r="H29" s="69"/>
      <c r="I29" s="794"/>
      <c r="J29" s="794"/>
      <c r="K29" s="789"/>
      <c r="L29" s="795" t="s">
        <v>353</v>
      </c>
      <c r="M29" s="50"/>
      <c r="N29" s="800"/>
      <c r="O29"/>
    </row>
    <row r="30" spans="2:15" s="42" customFormat="1" ht="24" customHeight="1">
      <c r="C30" s="45"/>
      <c r="D30" s="45"/>
      <c r="E30" s="70"/>
      <c r="F30" s="63"/>
      <c r="G30" s="70"/>
      <c r="H30" s="70"/>
      <c r="I30" s="796"/>
      <c r="J30" s="796"/>
      <c r="K30" s="796"/>
      <c r="L30" s="789"/>
      <c r="M30" s="50"/>
      <c r="N30" s="800"/>
      <c r="O30"/>
    </row>
    <row r="31" spans="2:15" s="42" customFormat="1">
      <c r="C31" s="32"/>
      <c r="D31" s="32"/>
      <c r="E31" s="64"/>
      <c r="F31" s="57"/>
      <c r="G31" s="64"/>
      <c r="H31" s="64"/>
      <c r="I31" s="788"/>
      <c r="J31" s="788"/>
      <c r="K31" s="788"/>
      <c r="L31" s="789"/>
      <c r="M31" s="50"/>
      <c r="N31" s="800"/>
      <c r="O31"/>
    </row>
  </sheetData>
  <mergeCells count="4">
    <mergeCell ref="B19:D19"/>
    <mergeCell ref="B4:D5"/>
    <mergeCell ref="I4:L4"/>
    <mergeCell ref="E4:H4"/>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Q29"/>
  <sheetViews>
    <sheetView view="pageBreakPreview" zoomScaleNormal="100" zoomScaleSheetLayoutView="100" workbookViewId="0"/>
  </sheetViews>
  <sheetFormatPr defaultRowHeight="13.5"/>
  <cols>
    <col min="1" max="1" width="0.625" style="132" customWidth="1"/>
    <col min="2" max="2" width="5.625" style="132" customWidth="1"/>
    <col min="3" max="3" width="8.625" style="132" customWidth="1"/>
    <col min="4" max="6" width="6.625" style="132" customWidth="1"/>
    <col min="7" max="7" width="6.625" style="100" customWidth="1"/>
    <col min="8" max="9" width="3.625" style="100" customWidth="1"/>
    <col min="10" max="10" width="6.625" style="100" customWidth="1"/>
    <col min="11" max="11" width="10.125" style="100" customWidth="1"/>
    <col min="12" max="13" width="10.125" style="101" customWidth="1"/>
    <col min="14" max="14" width="10.125" style="133" customWidth="1"/>
    <col min="15" max="15" width="10.125" style="102" customWidth="1"/>
    <col min="16" max="16" width="6" style="132" customWidth="1"/>
    <col min="17" max="16384" width="9" style="132"/>
  </cols>
  <sheetData>
    <row r="1" spans="2:17" ht="28.5" customHeight="1"/>
    <row r="2" spans="2:17" ht="17.25" customHeight="1">
      <c r="B2" s="132" t="s">
        <v>1012</v>
      </c>
    </row>
    <row r="3" spans="2:17" s="103" customFormat="1" ht="17.25" customHeight="1">
      <c r="E3" s="104"/>
      <c r="F3" s="104"/>
      <c r="G3" s="105"/>
      <c r="H3" s="105"/>
      <c r="I3" s="105"/>
      <c r="J3" s="100"/>
      <c r="K3" s="105"/>
      <c r="L3" s="106"/>
      <c r="M3" s="100" t="s">
        <v>1083</v>
      </c>
      <c r="N3" s="134"/>
      <c r="O3" s="107"/>
    </row>
    <row r="4" spans="2:17" ht="57" customHeight="1">
      <c r="B4" s="1056"/>
      <c r="C4" s="1057"/>
      <c r="D4" s="1057"/>
      <c r="E4" s="1057"/>
      <c r="F4" s="1058"/>
      <c r="G4" s="1076" t="s">
        <v>337</v>
      </c>
      <c r="H4" s="1077"/>
      <c r="I4" s="1076" t="s">
        <v>376</v>
      </c>
      <c r="J4" s="1077"/>
      <c r="K4" s="108" t="s">
        <v>377</v>
      </c>
      <c r="L4" s="108" t="s">
        <v>378</v>
      </c>
      <c r="M4" s="108" t="s">
        <v>379</v>
      </c>
      <c r="N4" s="109"/>
      <c r="O4" s="110"/>
      <c r="P4" s="111"/>
    </row>
    <row r="5" spans="2:17" s="141" customFormat="1" ht="25.5" customHeight="1">
      <c r="B5" s="135" t="s">
        <v>380</v>
      </c>
      <c r="C5" s="136"/>
      <c r="D5" s="136"/>
      <c r="E5" s="137"/>
      <c r="F5" s="138"/>
      <c r="G5" s="1082">
        <v>33140</v>
      </c>
      <c r="H5" s="1083"/>
      <c r="I5" s="1082">
        <v>19505</v>
      </c>
      <c r="J5" s="1083"/>
      <c r="K5" s="119">
        <v>292</v>
      </c>
      <c r="L5" s="119">
        <v>13296</v>
      </c>
      <c r="M5" s="119">
        <v>47</v>
      </c>
      <c r="N5" s="139"/>
      <c r="O5" s="113"/>
      <c r="P5" s="140"/>
    </row>
    <row r="6" spans="2:17" s="141" customFormat="1" ht="25.5" customHeight="1">
      <c r="B6" s="144" t="s">
        <v>487</v>
      </c>
      <c r="C6" s="140"/>
      <c r="D6" s="142"/>
      <c r="E6" s="140"/>
      <c r="F6" s="143"/>
      <c r="G6" s="1074">
        <v>32984</v>
      </c>
      <c r="H6" s="1075"/>
      <c r="I6" s="1074">
        <v>19401</v>
      </c>
      <c r="J6" s="1075"/>
      <c r="K6" s="119">
        <v>289</v>
      </c>
      <c r="L6" s="119">
        <v>13248</v>
      </c>
      <c r="M6" s="119">
        <v>46</v>
      </c>
      <c r="N6" s="139"/>
      <c r="O6" s="113"/>
      <c r="P6" s="140"/>
    </row>
    <row r="7" spans="2:17" s="141" customFormat="1" ht="25.5" customHeight="1">
      <c r="B7" s="144"/>
      <c r="C7" s="142" t="s">
        <v>381</v>
      </c>
      <c r="D7" s="140"/>
      <c r="E7" s="140"/>
      <c r="F7" s="143"/>
      <c r="G7" s="1074">
        <v>23183</v>
      </c>
      <c r="H7" s="1075"/>
      <c r="I7" s="1074">
        <v>19036</v>
      </c>
      <c r="J7" s="1075"/>
      <c r="K7" s="119">
        <v>36</v>
      </c>
      <c r="L7" s="119">
        <v>4095</v>
      </c>
      <c r="M7" s="119">
        <v>16</v>
      </c>
      <c r="N7" s="139"/>
      <c r="O7" s="113"/>
      <c r="P7" s="140"/>
    </row>
    <row r="8" spans="2:17" s="141" customFormat="1" ht="25.5" customHeight="1">
      <c r="B8" s="144"/>
      <c r="C8" s="142" t="s">
        <v>1084</v>
      </c>
      <c r="D8" s="140"/>
      <c r="E8" s="140"/>
      <c r="F8" s="143"/>
      <c r="G8" s="1080">
        <v>254</v>
      </c>
      <c r="H8" s="1081"/>
      <c r="I8" s="1080">
        <v>0</v>
      </c>
      <c r="J8" s="1081"/>
      <c r="K8" s="112">
        <v>0</v>
      </c>
      <c r="L8" s="112">
        <v>254</v>
      </c>
      <c r="M8" s="112">
        <v>0</v>
      </c>
      <c r="N8" s="139"/>
      <c r="O8" s="113"/>
      <c r="P8" s="140"/>
    </row>
    <row r="9" spans="2:17" s="141" customFormat="1" ht="25.5" customHeight="1">
      <c r="B9" s="144"/>
      <c r="C9" s="142" t="s">
        <v>382</v>
      </c>
      <c r="D9" s="140"/>
      <c r="E9" s="140"/>
      <c r="F9" s="143"/>
      <c r="G9" s="1074">
        <v>9095</v>
      </c>
      <c r="H9" s="1075"/>
      <c r="I9" s="1074">
        <v>311</v>
      </c>
      <c r="J9" s="1075"/>
      <c r="K9" s="119">
        <v>232</v>
      </c>
      <c r="L9" s="119">
        <v>8530</v>
      </c>
      <c r="M9" s="119">
        <v>22</v>
      </c>
      <c r="N9" s="139"/>
      <c r="O9" s="113"/>
      <c r="P9" s="140"/>
    </row>
    <row r="10" spans="2:17" s="141" customFormat="1" ht="25.5" customHeight="1">
      <c r="B10" s="144"/>
      <c r="C10" s="142" t="s">
        <v>383</v>
      </c>
      <c r="D10" s="140"/>
      <c r="E10" s="140"/>
      <c r="F10" s="143"/>
      <c r="G10" s="1074">
        <v>452</v>
      </c>
      <c r="H10" s="1075"/>
      <c r="I10" s="1074">
        <v>54</v>
      </c>
      <c r="J10" s="1075"/>
      <c r="K10" s="119">
        <v>21</v>
      </c>
      <c r="L10" s="119">
        <v>369</v>
      </c>
      <c r="M10" s="119">
        <v>8</v>
      </c>
      <c r="N10" s="139"/>
      <c r="O10" s="113"/>
      <c r="P10" s="140"/>
    </row>
    <row r="11" spans="2:17" s="141" customFormat="1" ht="25.5" customHeight="1">
      <c r="B11" s="318" t="s">
        <v>488</v>
      </c>
      <c r="C11" s="145"/>
      <c r="D11" s="145"/>
      <c r="E11" s="146"/>
      <c r="F11" s="147"/>
      <c r="G11" s="1078">
        <v>156</v>
      </c>
      <c r="H11" s="1079"/>
      <c r="I11" s="1078">
        <v>104</v>
      </c>
      <c r="J11" s="1079"/>
      <c r="K11" s="120">
        <v>3</v>
      </c>
      <c r="L11" s="120">
        <v>48</v>
      </c>
      <c r="M11" s="120">
        <v>1</v>
      </c>
      <c r="N11" s="139"/>
      <c r="O11" s="113"/>
      <c r="P11" s="140"/>
    </row>
    <row r="12" spans="2:17" s="133" customFormat="1" ht="24" customHeight="1">
      <c r="E12" s="114"/>
      <c r="F12" s="114"/>
      <c r="G12" s="115"/>
      <c r="H12" s="115"/>
      <c r="I12" s="115"/>
      <c r="J12" s="115"/>
      <c r="K12" s="115"/>
      <c r="L12" s="116"/>
      <c r="M12" s="128" t="s">
        <v>353</v>
      </c>
      <c r="O12" s="102"/>
      <c r="P12" s="132"/>
      <c r="Q12" s="132"/>
    </row>
    <row r="13" spans="2:17" s="133" customFormat="1" ht="24" customHeight="1">
      <c r="E13" s="117"/>
      <c r="F13" s="117"/>
      <c r="G13" s="148"/>
      <c r="H13" s="148"/>
      <c r="I13" s="148"/>
      <c r="J13" s="148"/>
      <c r="K13" s="148"/>
      <c r="L13" s="149"/>
      <c r="M13" s="149"/>
      <c r="O13" s="102"/>
      <c r="P13" s="132"/>
      <c r="Q13" s="132"/>
    </row>
    <row r="14" spans="2:17" ht="28.5" customHeight="1"/>
    <row r="15" spans="2:17" ht="17.25" customHeight="1">
      <c r="B15" s="132" t="s">
        <v>482</v>
      </c>
    </row>
    <row r="16" spans="2:17" s="103" customFormat="1" ht="17.25" customHeight="1">
      <c r="E16" s="104"/>
      <c r="F16" s="104"/>
      <c r="G16" s="105"/>
      <c r="H16" s="105"/>
      <c r="I16" s="105"/>
      <c r="J16" s="100"/>
      <c r="K16" s="105"/>
      <c r="L16" s="106"/>
      <c r="M16" s="100" t="s">
        <v>483</v>
      </c>
      <c r="N16" s="134"/>
      <c r="O16" s="107"/>
    </row>
    <row r="17" spans="2:17" ht="46.5" customHeight="1">
      <c r="B17" s="1070" t="s">
        <v>490</v>
      </c>
      <c r="C17" s="1072" t="s">
        <v>979</v>
      </c>
      <c r="D17" s="1062" t="s">
        <v>484</v>
      </c>
      <c r="E17" s="1063"/>
      <c r="F17" s="1064"/>
      <c r="G17" s="1059" t="s">
        <v>485</v>
      </c>
      <c r="H17" s="1060"/>
      <c r="I17" s="1060"/>
      <c r="J17" s="1061"/>
      <c r="K17" s="1084" t="s">
        <v>489</v>
      </c>
      <c r="L17" s="1084" t="s">
        <v>980</v>
      </c>
      <c r="M17" s="1084" t="s">
        <v>486</v>
      </c>
      <c r="N17" s="109"/>
      <c r="O17" s="110"/>
      <c r="P17" s="111"/>
    </row>
    <row r="18" spans="2:17" s="151" customFormat="1" ht="27" customHeight="1">
      <c r="B18" s="1071"/>
      <c r="C18" s="1073"/>
      <c r="D18" s="150" t="s">
        <v>491</v>
      </c>
      <c r="E18" s="150" t="s">
        <v>492</v>
      </c>
      <c r="F18" s="150" t="s">
        <v>493</v>
      </c>
      <c r="G18" s="150" t="s">
        <v>491</v>
      </c>
      <c r="H18" s="1069" t="s">
        <v>492</v>
      </c>
      <c r="I18" s="1069"/>
      <c r="J18" s="150" t="s">
        <v>493</v>
      </c>
      <c r="K18" s="1085"/>
      <c r="L18" s="1085"/>
      <c r="M18" s="1085"/>
      <c r="N18" s="121"/>
      <c r="O18" s="122"/>
      <c r="P18" s="123"/>
    </row>
    <row r="19" spans="2:17" s="155" customFormat="1" ht="25.5" customHeight="1">
      <c r="B19" s="152">
        <v>50</v>
      </c>
      <c r="C19" s="363">
        <v>32736</v>
      </c>
      <c r="D19" s="364">
        <v>9489</v>
      </c>
      <c r="E19" s="364">
        <v>7712</v>
      </c>
      <c r="F19" s="364">
        <v>1777</v>
      </c>
      <c r="G19" s="364">
        <v>10564</v>
      </c>
      <c r="H19" s="1067">
        <v>2638</v>
      </c>
      <c r="I19" s="1068"/>
      <c r="J19" s="364">
        <v>7926</v>
      </c>
      <c r="K19" s="364">
        <v>1075</v>
      </c>
      <c r="L19" s="364">
        <v>33811</v>
      </c>
      <c r="M19" s="367">
        <v>103.28384652981428</v>
      </c>
      <c r="N19" s="153"/>
      <c r="O19" s="124"/>
      <c r="P19" s="154"/>
    </row>
    <row r="20" spans="2:17" s="155" customFormat="1" ht="25.5" customHeight="1">
      <c r="B20" s="156">
        <v>55</v>
      </c>
      <c r="C20" s="365">
        <v>40996</v>
      </c>
      <c r="D20" s="366">
        <v>12793</v>
      </c>
      <c r="E20" s="366">
        <v>10559</v>
      </c>
      <c r="F20" s="366">
        <v>2234</v>
      </c>
      <c r="G20" s="366">
        <v>14933</v>
      </c>
      <c r="H20" s="1065">
        <v>4362</v>
      </c>
      <c r="I20" s="1066"/>
      <c r="J20" s="366">
        <v>10571</v>
      </c>
      <c r="K20" s="366">
        <v>2140</v>
      </c>
      <c r="L20" s="366">
        <v>43136</v>
      </c>
      <c r="M20" s="368">
        <v>105.22002146550884</v>
      </c>
      <c r="N20" s="153"/>
      <c r="O20" s="124"/>
      <c r="P20" s="154"/>
    </row>
    <row r="21" spans="2:17" s="155" customFormat="1" ht="25.5" customHeight="1">
      <c r="B21" s="156">
        <v>60</v>
      </c>
      <c r="C21" s="365">
        <v>44798</v>
      </c>
      <c r="D21" s="366">
        <v>15528</v>
      </c>
      <c r="E21" s="366">
        <v>12648</v>
      </c>
      <c r="F21" s="366">
        <v>2880</v>
      </c>
      <c r="G21" s="366">
        <v>18495</v>
      </c>
      <c r="H21" s="1065">
        <v>5984</v>
      </c>
      <c r="I21" s="1066"/>
      <c r="J21" s="366">
        <v>12511</v>
      </c>
      <c r="K21" s="366">
        <v>2967</v>
      </c>
      <c r="L21" s="366">
        <v>47765</v>
      </c>
      <c r="M21" s="368">
        <v>106.62306352962186</v>
      </c>
      <c r="N21" s="153"/>
      <c r="O21" s="124"/>
      <c r="P21" s="154"/>
    </row>
    <row r="22" spans="2:17" s="155" customFormat="1" ht="25.5" customHeight="1">
      <c r="B22" s="156">
        <v>2</v>
      </c>
      <c r="C22" s="365">
        <v>50255</v>
      </c>
      <c r="D22" s="366">
        <v>19813</v>
      </c>
      <c r="E22" s="366">
        <v>16054</v>
      </c>
      <c r="F22" s="366">
        <v>3759</v>
      </c>
      <c r="G22" s="366">
        <v>25236</v>
      </c>
      <c r="H22" s="1065">
        <v>9635</v>
      </c>
      <c r="I22" s="1066"/>
      <c r="J22" s="366">
        <v>15601</v>
      </c>
      <c r="K22" s="366">
        <v>5423</v>
      </c>
      <c r="L22" s="366">
        <v>55678</v>
      </c>
      <c r="M22" s="368">
        <v>110.79096607302756</v>
      </c>
      <c r="N22" s="153"/>
      <c r="O22" s="124"/>
      <c r="P22" s="154"/>
    </row>
    <row r="23" spans="2:17" s="155" customFormat="1" ht="25.5" customHeight="1">
      <c r="B23" s="156">
        <v>7</v>
      </c>
      <c r="C23" s="365">
        <v>60307</v>
      </c>
      <c r="D23" s="366">
        <v>24795</v>
      </c>
      <c r="E23" s="366">
        <v>21143</v>
      </c>
      <c r="F23" s="366">
        <v>3652</v>
      </c>
      <c r="G23" s="366">
        <v>27365</v>
      </c>
      <c r="H23" s="1065">
        <v>13057</v>
      </c>
      <c r="I23" s="1066"/>
      <c r="J23" s="366">
        <v>14308</v>
      </c>
      <c r="K23" s="366">
        <v>2570</v>
      </c>
      <c r="L23" s="366">
        <v>62877</v>
      </c>
      <c r="M23" s="368">
        <v>104.26152851244466</v>
      </c>
      <c r="N23" s="153"/>
      <c r="O23" s="124"/>
      <c r="P23" s="154"/>
    </row>
    <row r="24" spans="2:17" s="155" customFormat="1" ht="25.5" customHeight="1">
      <c r="B24" s="156">
        <v>12</v>
      </c>
      <c r="C24" s="365">
        <v>70059</v>
      </c>
      <c r="D24" s="366">
        <v>27098</v>
      </c>
      <c r="E24" s="366">
        <v>23865</v>
      </c>
      <c r="F24" s="366">
        <v>3233</v>
      </c>
      <c r="G24" s="366">
        <v>27815</v>
      </c>
      <c r="H24" s="1065">
        <v>14942</v>
      </c>
      <c r="I24" s="1066"/>
      <c r="J24" s="366">
        <v>12873</v>
      </c>
      <c r="K24" s="366">
        <v>717</v>
      </c>
      <c r="L24" s="366">
        <v>70776</v>
      </c>
      <c r="M24" s="368">
        <v>101.02342311480324</v>
      </c>
      <c r="N24" s="153"/>
      <c r="O24" s="124"/>
      <c r="P24" s="154"/>
    </row>
    <row r="25" spans="2:17" s="155" customFormat="1" ht="25.5" customHeight="1">
      <c r="B25" s="156">
        <v>17</v>
      </c>
      <c r="C25" s="365">
        <v>78399</v>
      </c>
      <c r="D25" s="366">
        <v>28401</v>
      </c>
      <c r="E25" s="366">
        <v>25322</v>
      </c>
      <c r="F25" s="366">
        <v>3079</v>
      </c>
      <c r="G25" s="366">
        <v>27674</v>
      </c>
      <c r="H25" s="1065">
        <v>16381</v>
      </c>
      <c r="I25" s="1066"/>
      <c r="J25" s="366">
        <v>11293</v>
      </c>
      <c r="K25" s="366">
        <v>-727</v>
      </c>
      <c r="L25" s="366">
        <v>77672</v>
      </c>
      <c r="M25" s="368">
        <v>99.072692253727723</v>
      </c>
      <c r="N25" s="153"/>
      <c r="O25" s="124"/>
      <c r="P25" s="154"/>
    </row>
    <row r="26" spans="2:17" s="125" customFormat="1" ht="24" customHeight="1">
      <c r="B26" s="156">
        <v>22</v>
      </c>
      <c r="C26" s="365">
        <v>84237</v>
      </c>
      <c r="D26" s="366">
        <v>29503</v>
      </c>
      <c r="E26" s="366">
        <v>26184</v>
      </c>
      <c r="F26" s="366">
        <v>3319</v>
      </c>
      <c r="G26" s="366">
        <v>29221</v>
      </c>
      <c r="H26" s="1065">
        <v>18086</v>
      </c>
      <c r="I26" s="1066"/>
      <c r="J26" s="366">
        <v>11135</v>
      </c>
      <c r="K26" s="366">
        <v>-282</v>
      </c>
      <c r="L26" s="366">
        <v>83955</v>
      </c>
      <c r="M26" s="368">
        <v>99.665230243242277</v>
      </c>
      <c r="O26" s="126"/>
      <c r="P26" s="127"/>
      <c r="Q26" s="127"/>
    </row>
    <row r="27" spans="2:17" s="125" customFormat="1" ht="24" customHeight="1">
      <c r="B27" s="819">
        <v>27</v>
      </c>
      <c r="C27" s="820">
        <v>87977</v>
      </c>
      <c r="D27" s="821">
        <v>32193</v>
      </c>
      <c r="E27" s="821">
        <v>28466</v>
      </c>
      <c r="F27" s="821">
        <v>3727</v>
      </c>
      <c r="G27" s="821">
        <v>28766</v>
      </c>
      <c r="H27" s="1054">
        <v>18879</v>
      </c>
      <c r="I27" s="1055"/>
      <c r="J27" s="821">
        <v>9887</v>
      </c>
      <c r="K27" s="821">
        <v>-3427</v>
      </c>
      <c r="L27" s="821">
        <v>84550</v>
      </c>
      <c r="M27" s="822">
        <v>96.1</v>
      </c>
      <c r="O27" s="126"/>
      <c r="P27" s="127"/>
      <c r="Q27" s="127"/>
    </row>
    <row r="28" spans="2:17" s="133" customFormat="1" ht="24" customHeight="1">
      <c r="E28" s="117"/>
      <c r="F28" s="117"/>
      <c r="G28" s="148"/>
      <c r="H28" s="148"/>
      <c r="I28" s="148"/>
      <c r="J28" s="148"/>
      <c r="K28" s="148"/>
      <c r="L28" s="149"/>
      <c r="M28" s="128" t="s">
        <v>353</v>
      </c>
      <c r="O28" s="102"/>
      <c r="P28" s="132"/>
      <c r="Q28" s="132"/>
    </row>
    <row r="29" spans="2:17" s="133" customFormat="1" ht="24" customHeight="1">
      <c r="B29" s="24"/>
      <c r="E29" s="118"/>
      <c r="F29" s="118"/>
      <c r="G29" s="100"/>
      <c r="H29" s="100"/>
      <c r="I29" s="100"/>
      <c r="J29" s="100"/>
      <c r="K29" s="100"/>
      <c r="L29" s="101"/>
      <c r="M29" s="101"/>
      <c r="O29" s="102"/>
      <c r="P29" s="132"/>
      <c r="Q29" s="132"/>
    </row>
  </sheetData>
  <mergeCells count="34">
    <mergeCell ref="M17:M18"/>
    <mergeCell ref="L17:L18"/>
    <mergeCell ref="K17:K18"/>
    <mergeCell ref="I4:J4"/>
    <mergeCell ref="G4:H4"/>
    <mergeCell ref="I11:J11"/>
    <mergeCell ref="I10:J10"/>
    <mergeCell ref="I9:J9"/>
    <mergeCell ref="I8:J8"/>
    <mergeCell ref="I7:J7"/>
    <mergeCell ref="I6:J6"/>
    <mergeCell ref="I5:J5"/>
    <mergeCell ref="G11:H11"/>
    <mergeCell ref="G10:H10"/>
    <mergeCell ref="G9:H9"/>
    <mergeCell ref="G8:H8"/>
    <mergeCell ref="G6:H6"/>
    <mergeCell ref="G5:H5"/>
    <mergeCell ref="H27:I27"/>
    <mergeCell ref="B4:F4"/>
    <mergeCell ref="G17:J17"/>
    <mergeCell ref="D17:F17"/>
    <mergeCell ref="H26:I26"/>
    <mergeCell ref="H25:I25"/>
    <mergeCell ref="H24:I24"/>
    <mergeCell ref="H23:I23"/>
    <mergeCell ref="H22:I22"/>
    <mergeCell ref="H21:I21"/>
    <mergeCell ref="H20:I20"/>
    <mergeCell ref="H19:I19"/>
    <mergeCell ref="H18:I18"/>
    <mergeCell ref="B17:B18"/>
    <mergeCell ref="C17:C18"/>
    <mergeCell ref="G7:H7"/>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alignWithMargins="0">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52"/>
  <sheetViews>
    <sheetView view="pageBreakPreview" zoomScaleNormal="100" zoomScaleSheetLayoutView="100" workbookViewId="0"/>
  </sheetViews>
  <sheetFormatPr defaultRowHeight="13.5"/>
  <cols>
    <col min="1" max="5" width="2.625" style="11" customWidth="1"/>
    <col min="6" max="6" width="6.625" style="11" customWidth="1"/>
    <col min="7" max="7" width="2.625" style="11" customWidth="1"/>
    <col min="8" max="8" width="12.125" style="11" customWidth="1"/>
    <col min="9" max="11" width="12.625" style="64" customWidth="1"/>
    <col min="12" max="12" width="10.125" style="160" customWidth="1"/>
    <col min="13" max="13" width="10.125" style="165" customWidth="1"/>
    <col min="14" max="14" width="6" style="11" customWidth="1"/>
    <col min="15" max="16384" width="9" style="11"/>
  </cols>
  <sheetData>
    <row r="1" spans="1:14" ht="28.5" customHeight="1"/>
    <row r="2" spans="1:14" ht="17.25" customHeight="1">
      <c r="A2" s="11" t="s">
        <v>527</v>
      </c>
    </row>
    <row r="3" spans="1:14" s="166" customFormat="1" ht="17.25" customHeight="1">
      <c r="F3" s="29"/>
      <c r="G3" s="29"/>
      <c r="H3" s="29"/>
      <c r="I3" s="65"/>
      <c r="J3" s="178"/>
      <c r="K3" s="64" t="s">
        <v>1096</v>
      </c>
      <c r="L3" s="167"/>
      <c r="M3" s="168"/>
    </row>
    <row r="4" spans="1:14" ht="34.5" customHeight="1">
      <c r="A4" s="1093" t="s">
        <v>526</v>
      </c>
      <c r="B4" s="1094"/>
      <c r="C4" s="1094"/>
      <c r="D4" s="1094"/>
      <c r="E4" s="1094"/>
      <c r="F4" s="1094"/>
      <c r="G4" s="1094"/>
      <c r="H4" s="1095"/>
      <c r="I4" s="66" t="s">
        <v>337</v>
      </c>
      <c r="J4" s="66" t="s">
        <v>494</v>
      </c>
      <c r="K4" s="182" t="s">
        <v>495</v>
      </c>
      <c r="L4" s="161"/>
      <c r="M4" s="131"/>
      <c r="N4" s="130"/>
    </row>
    <row r="5" spans="1:14" ht="19.5" customHeight="1">
      <c r="A5" s="71" t="s">
        <v>496</v>
      </c>
      <c r="B5" s="15"/>
      <c r="C5" s="15"/>
      <c r="D5" s="15"/>
      <c r="E5" s="15"/>
      <c r="F5" s="75"/>
      <c r="G5" s="75"/>
      <c r="H5" s="46"/>
      <c r="I5" s="67">
        <v>47856</v>
      </c>
      <c r="J5" s="67">
        <v>42128</v>
      </c>
      <c r="K5" s="72">
        <v>5728</v>
      </c>
      <c r="L5" s="43"/>
      <c r="M5" s="52"/>
      <c r="N5" s="15"/>
    </row>
    <row r="6" spans="1:14" ht="19.5" customHeight="1">
      <c r="A6" s="78" t="s">
        <v>497</v>
      </c>
      <c r="B6" s="158"/>
      <c r="C6" s="158"/>
      <c r="D6" s="158"/>
      <c r="E6" s="158"/>
      <c r="F6" s="74"/>
      <c r="G6" s="74"/>
      <c r="H6" s="46"/>
      <c r="I6" s="67">
        <v>14548</v>
      </c>
      <c r="J6" s="67">
        <v>12485</v>
      </c>
      <c r="K6" s="72">
        <v>2063</v>
      </c>
      <c r="L6" s="43"/>
      <c r="M6" s="52"/>
      <c r="N6" s="15"/>
    </row>
    <row r="7" spans="1:14" ht="19.5" customHeight="1">
      <c r="A7" s="1087" t="s">
        <v>498</v>
      </c>
      <c r="B7" s="1088"/>
      <c r="C7" s="1088"/>
      <c r="D7" s="1088"/>
      <c r="E7" s="1089"/>
      <c r="F7" s="1089"/>
      <c r="G7" s="15"/>
      <c r="H7" s="46"/>
      <c r="I7" s="67">
        <v>32135</v>
      </c>
      <c r="J7" s="72">
        <v>28613</v>
      </c>
      <c r="K7" s="72">
        <v>3522</v>
      </c>
      <c r="L7" s="43"/>
      <c r="M7" s="52"/>
      <c r="N7" s="15"/>
    </row>
    <row r="8" spans="1:14" ht="19.5" customHeight="1">
      <c r="A8" s="78"/>
      <c r="B8" s="1088" t="s">
        <v>499</v>
      </c>
      <c r="C8" s="1088"/>
      <c r="D8" s="1088"/>
      <c r="E8" s="1088"/>
      <c r="F8" s="75"/>
      <c r="G8" s="75"/>
      <c r="H8" s="46"/>
      <c r="I8" s="67">
        <v>31192</v>
      </c>
      <c r="J8" s="72">
        <v>27829</v>
      </c>
      <c r="K8" s="72">
        <v>3363</v>
      </c>
      <c r="L8" s="43"/>
      <c r="M8" s="52"/>
      <c r="N8" s="15"/>
    </row>
    <row r="9" spans="1:14" ht="19.5" customHeight="1">
      <c r="A9" s="78"/>
      <c r="B9" s="158"/>
      <c r="C9" s="1088" t="s">
        <v>500</v>
      </c>
      <c r="D9" s="1088"/>
      <c r="E9" s="1088"/>
      <c r="F9" s="1088"/>
      <c r="G9" s="1088"/>
      <c r="H9" s="46"/>
      <c r="I9" s="67">
        <v>16869</v>
      </c>
      <c r="J9" s="72">
        <v>14553</v>
      </c>
      <c r="K9" s="72">
        <v>2316</v>
      </c>
      <c r="L9" s="43"/>
      <c r="M9" s="52"/>
      <c r="N9" s="15"/>
    </row>
    <row r="10" spans="1:14" ht="19.5" customHeight="1">
      <c r="A10" s="78"/>
      <c r="B10" s="158"/>
      <c r="C10" s="158"/>
      <c r="D10" s="1088" t="s">
        <v>501</v>
      </c>
      <c r="E10" s="1088"/>
      <c r="F10" s="1088"/>
      <c r="G10" s="75"/>
      <c r="H10" s="46"/>
      <c r="I10" s="67">
        <v>1564</v>
      </c>
      <c r="J10" s="67">
        <v>1114</v>
      </c>
      <c r="K10" s="72">
        <v>450</v>
      </c>
      <c r="L10" s="43"/>
      <c r="M10" s="52"/>
      <c r="N10" s="15"/>
    </row>
    <row r="11" spans="1:14" ht="19.5" customHeight="1">
      <c r="A11" s="78"/>
      <c r="B11" s="158"/>
      <c r="C11" s="158"/>
      <c r="D11" s="1088" t="s">
        <v>502</v>
      </c>
      <c r="E11" s="1088"/>
      <c r="F11" s="1088"/>
      <c r="G11" s="75"/>
      <c r="H11" s="46"/>
      <c r="I11" s="67">
        <v>884</v>
      </c>
      <c r="J11" s="67">
        <v>712</v>
      </c>
      <c r="K11" s="72">
        <v>172</v>
      </c>
      <c r="L11" s="43"/>
      <c r="M11" s="52"/>
      <c r="N11" s="15"/>
    </row>
    <row r="12" spans="1:14" ht="19.5" customHeight="1">
      <c r="A12" s="78"/>
      <c r="B12" s="158"/>
      <c r="C12" s="158"/>
      <c r="D12" s="1088" t="s">
        <v>503</v>
      </c>
      <c r="E12" s="1088"/>
      <c r="F12" s="1088"/>
      <c r="G12" s="75"/>
      <c r="H12" s="46"/>
      <c r="I12" s="67">
        <v>263</v>
      </c>
      <c r="J12" s="67">
        <v>239</v>
      </c>
      <c r="K12" s="72">
        <v>24</v>
      </c>
      <c r="L12" s="43"/>
      <c r="M12" s="52"/>
      <c r="N12" s="15"/>
    </row>
    <row r="13" spans="1:14" ht="19.5" customHeight="1">
      <c r="A13" s="78"/>
      <c r="B13" s="158"/>
      <c r="C13" s="158"/>
      <c r="D13" s="1088" t="s">
        <v>504</v>
      </c>
      <c r="E13" s="1088"/>
      <c r="F13" s="1088"/>
      <c r="G13" s="75"/>
      <c r="H13" s="46"/>
      <c r="I13" s="67">
        <v>463</v>
      </c>
      <c r="J13" s="67">
        <v>413</v>
      </c>
      <c r="K13" s="72">
        <v>50</v>
      </c>
      <c r="L13" s="43"/>
      <c r="M13" s="52"/>
      <c r="N13" s="15"/>
    </row>
    <row r="14" spans="1:14" ht="19.5" customHeight="1">
      <c r="A14" s="78"/>
      <c r="B14" s="158"/>
      <c r="C14" s="158"/>
      <c r="D14" s="1088" t="s">
        <v>505</v>
      </c>
      <c r="E14" s="1088"/>
      <c r="F14" s="1088"/>
      <c r="G14" s="75"/>
      <c r="H14" s="46"/>
      <c r="I14" s="67">
        <v>1328</v>
      </c>
      <c r="J14" s="67">
        <v>1147</v>
      </c>
      <c r="K14" s="72">
        <v>181</v>
      </c>
      <c r="L14" s="43"/>
      <c r="M14" s="52"/>
      <c r="N14" s="15"/>
    </row>
    <row r="15" spans="1:14" ht="19.5" customHeight="1">
      <c r="A15" s="78"/>
      <c r="B15" s="158"/>
      <c r="C15" s="158"/>
      <c r="D15" s="1088" t="s">
        <v>506</v>
      </c>
      <c r="E15" s="1088"/>
      <c r="F15" s="1088"/>
      <c r="G15" s="75"/>
      <c r="H15" s="46"/>
      <c r="I15" s="67">
        <v>3365</v>
      </c>
      <c r="J15" s="67">
        <v>3260</v>
      </c>
      <c r="K15" s="72">
        <v>105</v>
      </c>
      <c r="L15" s="43"/>
      <c r="M15" s="52"/>
      <c r="N15" s="15"/>
    </row>
    <row r="16" spans="1:14" ht="19.5" customHeight="1">
      <c r="A16" s="78"/>
      <c r="B16" s="158"/>
      <c r="C16" s="158"/>
      <c r="D16" s="1088" t="s">
        <v>507</v>
      </c>
      <c r="E16" s="1088"/>
      <c r="F16" s="1088"/>
      <c r="G16" s="75"/>
      <c r="H16" s="46"/>
      <c r="I16" s="67">
        <v>1321</v>
      </c>
      <c r="J16" s="67">
        <v>981</v>
      </c>
      <c r="K16" s="72">
        <v>340</v>
      </c>
      <c r="L16" s="43"/>
      <c r="M16" s="52"/>
      <c r="N16" s="15"/>
    </row>
    <row r="17" spans="1:15" ht="19.5" customHeight="1">
      <c r="A17" s="78"/>
      <c r="B17" s="158"/>
      <c r="C17" s="158"/>
      <c r="D17" s="1088" t="s">
        <v>508</v>
      </c>
      <c r="E17" s="1088"/>
      <c r="F17" s="1088"/>
      <c r="G17" s="75"/>
      <c r="H17" s="46"/>
      <c r="I17" s="67">
        <v>624</v>
      </c>
      <c r="J17" s="67">
        <v>463</v>
      </c>
      <c r="K17" s="72">
        <v>161</v>
      </c>
      <c r="L17" s="43"/>
      <c r="M17" s="52"/>
      <c r="N17" s="15"/>
    </row>
    <row r="18" spans="1:15" ht="19.5" customHeight="1">
      <c r="A18" s="78"/>
      <c r="B18" s="158"/>
      <c r="C18" s="158"/>
      <c r="D18" s="1088" t="s">
        <v>509</v>
      </c>
      <c r="E18" s="1088"/>
      <c r="F18" s="1088"/>
      <c r="G18" s="75"/>
      <c r="H18" s="46"/>
      <c r="I18" s="67">
        <v>367</v>
      </c>
      <c r="J18" s="67">
        <v>310</v>
      </c>
      <c r="K18" s="72">
        <v>57</v>
      </c>
      <c r="L18" s="43"/>
      <c r="M18" s="52"/>
      <c r="N18" s="15"/>
    </row>
    <row r="19" spans="1:15" ht="19.5" customHeight="1">
      <c r="A19" s="78"/>
      <c r="B19" s="158"/>
      <c r="C19" s="158"/>
      <c r="D19" s="1088" t="s">
        <v>510</v>
      </c>
      <c r="E19" s="1088"/>
      <c r="F19" s="1088"/>
      <c r="G19" s="75"/>
      <c r="H19" s="46"/>
      <c r="I19" s="67">
        <v>266</v>
      </c>
      <c r="J19" s="67">
        <v>257</v>
      </c>
      <c r="K19" s="72">
        <v>9</v>
      </c>
      <c r="L19" s="43"/>
      <c r="M19" s="52"/>
      <c r="N19" s="15"/>
    </row>
    <row r="20" spans="1:15" ht="19.5" customHeight="1">
      <c r="A20" s="78"/>
      <c r="B20" s="158"/>
      <c r="C20" s="158"/>
      <c r="D20" s="1088" t="s">
        <v>511</v>
      </c>
      <c r="E20" s="1088"/>
      <c r="F20" s="1088"/>
      <c r="G20" s="75"/>
      <c r="H20" s="46"/>
      <c r="I20" s="67">
        <v>369</v>
      </c>
      <c r="J20" s="67">
        <v>358</v>
      </c>
      <c r="K20" s="72">
        <v>11</v>
      </c>
      <c r="L20" s="43"/>
      <c r="M20" s="52"/>
      <c r="N20" s="15"/>
    </row>
    <row r="21" spans="1:15" ht="19.5" customHeight="1">
      <c r="A21" s="78"/>
      <c r="B21" s="158"/>
      <c r="C21" s="158"/>
      <c r="D21" s="1088" t="s">
        <v>512</v>
      </c>
      <c r="E21" s="1088"/>
      <c r="F21" s="1088"/>
      <c r="G21" s="75"/>
      <c r="H21" s="46"/>
      <c r="I21" s="67">
        <v>377</v>
      </c>
      <c r="J21" s="67">
        <v>342</v>
      </c>
      <c r="K21" s="72">
        <v>35</v>
      </c>
      <c r="L21" s="43"/>
      <c r="M21" s="52"/>
      <c r="N21" s="15"/>
    </row>
    <row r="22" spans="1:15" ht="19.5" customHeight="1">
      <c r="A22" s="71"/>
      <c r="B22" s="15"/>
      <c r="C22" s="15"/>
      <c r="D22" s="1088" t="s">
        <v>513</v>
      </c>
      <c r="E22" s="1088"/>
      <c r="F22" s="1088"/>
      <c r="G22" s="75"/>
      <c r="H22" s="46"/>
      <c r="I22" s="67">
        <v>435</v>
      </c>
      <c r="J22" s="67">
        <v>384</v>
      </c>
      <c r="K22" s="72">
        <v>51</v>
      </c>
      <c r="L22" s="43"/>
      <c r="M22" s="52"/>
      <c r="N22" s="15"/>
    </row>
    <row r="23" spans="1:15" ht="19.5" customHeight="1">
      <c r="A23" s="71"/>
      <c r="B23" s="15"/>
      <c r="C23" s="15"/>
      <c r="D23" s="1088" t="s">
        <v>514</v>
      </c>
      <c r="E23" s="1088"/>
      <c r="F23" s="1088"/>
      <c r="G23" s="75"/>
      <c r="H23" s="46"/>
      <c r="I23" s="67">
        <v>704</v>
      </c>
      <c r="J23" s="67">
        <v>691</v>
      </c>
      <c r="K23" s="72">
        <v>13</v>
      </c>
      <c r="L23" s="43"/>
      <c r="M23" s="52"/>
      <c r="N23" s="15"/>
    </row>
    <row r="24" spans="1:15" ht="19.5" customHeight="1">
      <c r="A24" s="71"/>
      <c r="B24" s="15"/>
      <c r="C24" s="15"/>
      <c r="D24" s="1088" t="s">
        <v>515</v>
      </c>
      <c r="E24" s="1088"/>
      <c r="F24" s="1088"/>
      <c r="G24" s="75"/>
      <c r="H24" s="46"/>
      <c r="I24" s="67">
        <v>2298</v>
      </c>
      <c r="J24" s="67">
        <v>2041</v>
      </c>
      <c r="K24" s="72">
        <v>257</v>
      </c>
      <c r="L24" s="43"/>
      <c r="M24" s="52"/>
      <c r="N24" s="15"/>
    </row>
    <row r="25" spans="1:15" ht="19.5" customHeight="1">
      <c r="A25" s="71"/>
      <c r="B25" s="15"/>
      <c r="C25" s="15"/>
      <c r="D25" s="1088" t="s">
        <v>516</v>
      </c>
      <c r="E25" s="1088"/>
      <c r="F25" s="1088"/>
      <c r="G25" s="75"/>
      <c r="H25" s="46"/>
      <c r="I25" s="67">
        <v>2241</v>
      </c>
      <c r="J25" s="67">
        <v>1841</v>
      </c>
      <c r="K25" s="72">
        <v>400</v>
      </c>
      <c r="L25" s="43"/>
      <c r="M25" s="52"/>
      <c r="N25" s="15"/>
    </row>
    <row r="26" spans="1:15" ht="19.5" customHeight="1">
      <c r="A26" s="71"/>
      <c r="B26" s="15"/>
      <c r="C26" s="1088" t="s">
        <v>517</v>
      </c>
      <c r="D26" s="1088"/>
      <c r="E26" s="1088"/>
      <c r="F26" s="1088"/>
      <c r="G26" s="1088"/>
      <c r="H26" s="46"/>
      <c r="I26" s="67">
        <v>489</v>
      </c>
      <c r="J26" s="67">
        <v>417</v>
      </c>
      <c r="K26" s="72">
        <v>72</v>
      </c>
      <c r="L26" s="43"/>
      <c r="M26" s="52"/>
      <c r="N26" s="15"/>
    </row>
    <row r="27" spans="1:15" s="172" customFormat="1" ht="19.5" customHeight="1">
      <c r="A27" s="169"/>
      <c r="B27" s="170"/>
      <c r="C27" s="1091" t="s">
        <v>518</v>
      </c>
      <c r="D27" s="1092"/>
      <c r="E27" s="1092"/>
      <c r="F27" s="1092"/>
      <c r="G27" s="1092"/>
      <c r="H27" s="171"/>
      <c r="I27" s="67">
        <v>395</v>
      </c>
      <c r="J27" s="179">
        <v>325</v>
      </c>
      <c r="K27" s="180">
        <v>70</v>
      </c>
      <c r="M27" s="173"/>
      <c r="N27" s="174"/>
      <c r="O27" s="174"/>
    </row>
    <row r="28" spans="1:15" ht="19.5" customHeight="1">
      <c r="A28" s="71"/>
      <c r="B28" s="319"/>
      <c r="C28" s="1091" t="s">
        <v>1098</v>
      </c>
      <c r="D28" s="1092"/>
      <c r="E28" s="1092"/>
      <c r="F28" s="1092"/>
      <c r="G28" s="1092"/>
      <c r="H28" s="129"/>
      <c r="I28" s="67">
        <v>696</v>
      </c>
      <c r="J28" s="67">
        <v>649</v>
      </c>
      <c r="K28" s="72">
        <v>47</v>
      </c>
    </row>
    <row r="29" spans="1:15" s="160" customFormat="1" ht="19.5" customHeight="1">
      <c r="A29" s="175"/>
      <c r="B29" s="43"/>
      <c r="C29" s="1090" t="s">
        <v>519</v>
      </c>
      <c r="D29" s="1088"/>
      <c r="E29" s="1088"/>
      <c r="F29" s="1088"/>
      <c r="G29" s="1088"/>
      <c r="H29" s="176"/>
      <c r="I29" s="67">
        <v>4933</v>
      </c>
      <c r="J29" s="179">
        <v>4720</v>
      </c>
      <c r="K29" s="180">
        <v>213</v>
      </c>
      <c r="M29" s="165"/>
      <c r="N29" s="11"/>
      <c r="O29" s="11"/>
    </row>
    <row r="30" spans="1:15" s="160" customFormat="1" ht="19.5" customHeight="1">
      <c r="A30" s="175"/>
      <c r="B30" s="43"/>
      <c r="C30" s="1090" t="s">
        <v>520</v>
      </c>
      <c r="D30" s="1088"/>
      <c r="E30" s="1088"/>
      <c r="F30" s="1088"/>
      <c r="G30" s="1088"/>
      <c r="H30" s="163"/>
      <c r="I30" s="67">
        <v>255</v>
      </c>
      <c r="J30" s="67">
        <v>248</v>
      </c>
      <c r="K30" s="72">
        <v>7</v>
      </c>
      <c r="M30" s="165"/>
      <c r="N30" s="11"/>
      <c r="O30" s="11"/>
    </row>
    <row r="31" spans="1:15" ht="19.5" customHeight="1">
      <c r="A31" s="71"/>
      <c r="B31" s="15"/>
      <c r="C31" s="1090" t="s">
        <v>521</v>
      </c>
      <c r="D31" s="1088"/>
      <c r="E31" s="1088"/>
      <c r="F31" s="1088"/>
      <c r="G31" s="1088"/>
      <c r="H31" s="129"/>
      <c r="I31" s="67">
        <v>406</v>
      </c>
      <c r="J31" s="67">
        <v>364</v>
      </c>
      <c r="K31" s="72">
        <v>42</v>
      </c>
    </row>
    <row r="32" spans="1:15" ht="19.5" customHeight="1">
      <c r="A32" s="71"/>
      <c r="B32" s="15"/>
      <c r="C32" s="1090" t="s">
        <v>522</v>
      </c>
      <c r="D32" s="1088"/>
      <c r="E32" s="1088"/>
      <c r="F32" s="1088"/>
      <c r="G32" s="1088"/>
      <c r="H32" s="129"/>
      <c r="I32" s="67">
        <v>1876</v>
      </c>
      <c r="J32" s="67">
        <v>1780</v>
      </c>
      <c r="K32" s="72">
        <v>96</v>
      </c>
    </row>
    <row r="33" spans="1:11" ht="19.5" customHeight="1">
      <c r="A33" s="71"/>
      <c r="B33" s="319"/>
      <c r="C33" s="1091" t="s">
        <v>1097</v>
      </c>
      <c r="D33" s="1092"/>
      <c r="E33" s="1092"/>
      <c r="F33" s="1092"/>
      <c r="G33" s="1092"/>
      <c r="H33" s="129"/>
      <c r="I33" s="67">
        <v>1892</v>
      </c>
      <c r="J33" s="67">
        <v>1663</v>
      </c>
      <c r="K33" s="72">
        <v>229</v>
      </c>
    </row>
    <row r="34" spans="1:11" ht="19.5" customHeight="1">
      <c r="A34" s="71"/>
      <c r="B34" s="15"/>
      <c r="C34" s="1090" t="s">
        <v>523</v>
      </c>
      <c r="D34" s="1088"/>
      <c r="E34" s="1088"/>
      <c r="F34" s="1088"/>
      <c r="G34" s="1088"/>
      <c r="H34" s="129"/>
      <c r="I34" s="67">
        <v>1403</v>
      </c>
      <c r="J34" s="67">
        <v>1260</v>
      </c>
      <c r="K34" s="72">
        <v>143</v>
      </c>
    </row>
    <row r="35" spans="1:11" ht="19.5" customHeight="1">
      <c r="A35" s="71"/>
      <c r="B35" s="15"/>
      <c r="C35" s="1090" t="s">
        <v>524</v>
      </c>
      <c r="D35" s="1088"/>
      <c r="E35" s="1088"/>
      <c r="F35" s="1088"/>
      <c r="G35" s="1088"/>
      <c r="H35" s="129"/>
      <c r="I35" s="67">
        <v>1978</v>
      </c>
      <c r="J35" s="67">
        <v>1850</v>
      </c>
      <c r="K35" s="72">
        <v>128</v>
      </c>
    </row>
    <row r="36" spans="1:11" ht="19.5" customHeight="1">
      <c r="A36" s="79"/>
      <c r="B36" s="1086" t="s">
        <v>525</v>
      </c>
      <c r="C36" s="1086"/>
      <c r="D36" s="1086"/>
      <c r="E36" s="1086"/>
      <c r="F36" s="159"/>
      <c r="G36" s="159"/>
      <c r="H36" s="177"/>
      <c r="I36" s="68">
        <v>766</v>
      </c>
      <c r="J36" s="68">
        <v>637</v>
      </c>
      <c r="K36" s="73">
        <v>129</v>
      </c>
    </row>
    <row r="37" spans="1:11" ht="19.5" customHeight="1">
      <c r="K37" s="181" t="s">
        <v>353</v>
      </c>
    </row>
    <row r="38" spans="1:11" ht="19.5" customHeight="1">
      <c r="A38" s="24"/>
    </row>
    <row r="39" spans="1:11" ht="19.5" customHeight="1">
      <c r="A39" s="823" t="s">
        <v>1099</v>
      </c>
    </row>
    <row r="40" spans="1:11" ht="19.5" customHeight="1">
      <c r="A40" s="823" t="s">
        <v>1100</v>
      </c>
    </row>
    <row r="41" spans="1:11" ht="19.5" customHeight="1"/>
    <row r="42" spans="1:11" ht="19.5" customHeight="1"/>
    <row r="43" spans="1:11" ht="19.5" customHeight="1"/>
    <row r="44" spans="1:11" ht="24" customHeight="1"/>
    <row r="45" spans="1:11" ht="24" customHeight="1"/>
    <row r="46" spans="1:11" ht="24" customHeight="1"/>
    <row r="47" spans="1:11" ht="24" customHeight="1"/>
    <row r="48" spans="1:11" ht="24" customHeight="1"/>
    <row r="49" ht="24" customHeight="1"/>
    <row r="50" ht="24" customHeight="1"/>
    <row r="51" ht="24" customHeight="1"/>
    <row r="52" ht="24" customHeight="1"/>
  </sheetData>
  <mergeCells count="31">
    <mergeCell ref="C34:G34"/>
    <mergeCell ref="C33:G33"/>
    <mergeCell ref="C35:G35"/>
    <mergeCell ref="A4:H4"/>
    <mergeCell ref="D10:F10"/>
    <mergeCell ref="C26:G26"/>
    <mergeCell ref="C27:G27"/>
    <mergeCell ref="C29:G29"/>
    <mergeCell ref="D18:F18"/>
    <mergeCell ref="D17:F17"/>
    <mergeCell ref="D16:F16"/>
    <mergeCell ref="D15:F15"/>
    <mergeCell ref="D23:F23"/>
    <mergeCell ref="D22:F22"/>
    <mergeCell ref="C28:G28"/>
    <mergeCell ref="B36:E36"/>
    <mergeCell ref="A7:F7"/>
    <mergeCell ref="D14:F14"/>
    <mergeCell ref="D13:F13"/>
    <mergeCell ref="B8:E8"/>
    <mergeCell ref="C9:G9"/>
    <mergeCell ref="D25:F25"/>
    <mergeCell ref="D24:F24"/>
    <mergeCell ref="D21:F21"/>
    <mergeCell ref="D20:F20"/>
    <mergeCell ref="D12:F12"/>
    <mergeCell ref="D11:F11"/>
    <mergeCell ref="D19:F19"/>
    <mergeCell ref="C30:G30"/>
    <mergeCell ref="C31:G31"/>
    <mergeCell ref="C32:G32"/>
  </mergeCells>
  <phoneticPr fontId="2"/>
  <printOptions horizontalCentered="1"/>
  <pageMargins left="0.78740157480314965" right="0.31496062992125984" top="0.74803149606299213" bottom="0.74803149606299213" header="0.31496062992125984" footer="0.31496062992125984"/>
  <pageSetup paperSize="9" orientation="portrait" r:id="rId1"/>
  <headerFooter alignWithMargins="0">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O54"/>
  <sheetViews>
    <sheetView view="pageBreakPreview" zoomScaleNormal="100" zoomScaleSheetLayoutView="100" workbookViewId="0">
      <pane ySplit="4" topLeftCell="A5" activePane="bottomLeft" state="frozen"/>
      <selection activeCell="A5" sqref="A5"/>
      <selection pane="bottomLeft" activeCell="A5" sqref="A5"/>
    </sheetView>
  </sheetViews>
  <sheetFormatPr defaultRowHeight="13.5"/>
  <cols>
    <col min="1" max="5" width="2.625" style="11" customWidth="1"/>
    <col min="6" max="6" width="6.625" style="11" customWidth="1"/>
    <col min="7" max="7" width="2.625" style="11" customWidth="1"/>
    <col min="8" max="8" width="12.125" style="11" customWidth="1"/>
    <col min="9" max="11" width="12.625" style="64" customWidth="1"/>
    <col min="12" max="12" width="10.125" style="160" customWidth="1"/>
    <col min="13" max="13" width="10.125" style="165" customWidth="1"/>
    <col min="14" max="14" width="6" style="11" customWidth="1"/>
    <col min="15" max="16384" width="9" style="11"/>
  </cols>
  <sheetData>
    <row r="1" spans="1:14" ht="28.5" customHeight="1"/>
    <row r="2" spans="1:14" ht="17.25" customHeight="1">
      <c r="A2" s="11" t="s">
        <v>528</v>
      </c>
    </row>
    <row r="3" spans="1:14" s="166" customFormat="1" ht="17.25" customHeight="1">
      <c r="F3" s="29"/>
      <c r="G3" s="29"/>
      <c r="H3" s="29"/>
      <c r="I3" s="65"/>
      <c r="J3" s="178"/>
      <c r="K3" s="64" t="s">
        <v>1096</v>
      </c>
      <c r="L3" s="167"/>
      <c r="M3" s="168"/>
    </row>
    <row r="4" spans="1:14" ht="34.5" customHeight="1">
      <c r="A4" s="1093" t="s">
        <v>529</v>
      </c>
      <c r="B4" s="1094"/>
      <c r="C4" s="1094"/>
      <c r="D4" s="1094"/>
      <c r="E4" s="1094"/>
      <c r="F4" s="1094"/>
      <c r="G4" s="1094"/>
      <c r="H4" s="1095"/>
      <c r="I4" s="66" t="s">
        <v>337</v>
      </c>
      <c r="J4" s="66" t="s">
        <v>494</v>
      </c>
      <c r="K4" s="182" t="s">
        <v>495</v>
      </c>
      <c r="L4" s="161"/>
      <c r="M4" s="131"/>
      <c r="N4" s="130"/>
    </row>
    <row r="5" spans="1:14" ht="19.5" customHeight="1">
      <c r="A5" s="71" t="s">
        <v>530</v>
      </c>
      <c r="B5" s="15"/>
      <c r="C5" s="15"/>
      <c r="D5" s="15"/>
      <c r="E5" s="15"/>
      <c r="F5" s="75"/>
      <c r="G5" s="75"/>
      <c r="H5" s="46"/>
      <c r="I5" s="67">
        <v>44627</v>
      </c>
      <c r="J5" s="67">
        <v>32541</v>
      </c>
      <c r="K5" s="72">
        <v>12086</v>
      </c>
      <c r="L5" s="43"/>
      <c r="M5" s="52"/>
      <c r="N5" s="15"/>
    </row>
    <row r="6" spans="1:14" ht="19.5" customHeight="1">
      <c r="A6" s="78" t="s">
        <v>531</v>
      </c>
      <c r="B6" s="158"/>
      <c r="C6" s="158"/>
      <c r="D6" s="158"/>
      <c r="E6" s="158"/>
      <c r="F6" s="74"/>
      <c r="G6" s="74"/>
      <c r="H6" s="46"/>
      <c r="I6" s="67">
        <v>14548</v>
      </c>
      <c r="J6" s="67">
        <v>12485</v>
      </c>
      <c r="K6" s="72">
        <v>2063</v>
      </c>
      <c r="L6" s="43"/>
      <c r="M6" s="52"/>
      <c r="N6" s="15"/>
    </row>
    <row r="7" spans="1:14" ht="19.5" customHeight="1">
      <c r="A7" s="1087" t="s">
        <v>532</v>
      </c>
      <c r="B7" s="1089"/>
      <c r="C7" s="1089"/>
      <c r="D7" s="1089"/>
      <c r="E7" s="1089"/>
      <c r="F7" s="1089"/>
      <c r="G7" s="15"/>
      <c r="H7" s="46"/>
      <c r="I7" s="67">
        <v>28729</v>
      </c>
      <c r="J7" s="72">
        <v>18879</v>
      </c>
      <c r="K7" s="72">
        <v>9850</v>
      </c>
      <c r="L7" s="43"/>
      <c r="M7" s="52"/>
      <c r="N7" s="15"/>
    </row>
    <row r="8" spans="1:14" ht="19.5" customHeight="1">
      <c r="A8" s="78"/>
      <c r="B8" s="1088" t="s">
        <v>499</v>
      </c>
      <c r="C8" s="1088"/>
      <c r="D8" s="1088"/>
      <c r="E8" s="1088"/>
      <c r="F8" s="75"/>
      <c r="G8" s="75"/>
      <c r="H8" s="46"/>
      <c r="I8" s="67">
        <v>25687</v>
      </c>
      <c r="J8" s="72">
        <v>17870</v>
      </c>
      <c r="K8" s="72">
        <v>7817</v>
      </c>
      <c r="L8" s="43"/>
      <c r="M8" s="52"/>
      <c r="N8" s="15"/>
    </row>
    <row r="9" spans="1:14" ht="19.5" customHeight="1">
      <c r="A9" s="78"/>
      <c r="B9" s="158"/>
      <c r="C9" s="1088" t="s">
        <v>500</v>
      </c>
      <c r="D9" s="1088"/>
      <c r="E9" s="1088"/>
      <c r="F9" s="1088"/>
      <c r="G9" s="1088"/>
      <c r="H9" s="46"/>
      <c r="I9" s="67">
        <v>10851</v>
      </c>
      <c r="J9" s="72">
        <v>7879</v>
      </c>
      <c r="K9" s="72">
        <v>2972</v>
      </c>
      <c r="L9" s="43"/>
      <c r="M9" s="52"/>
      <c r="N9" s="15"/>
    </row>
    <row r="10" spans="1:14" ht="19.5" customHeight="1">
      <c r="A10" s="78"/>
      <c r="B10" s="158"/>
      <c r="C10" s="158"/>
      <c r="D10" s="1088" t="s">
        <v>501</v>
      </c>
      <c r="E10" s="1088"/>
      <c r="F10" s="1088"/>
      <c r="G10" s="75"/>
      <c r="H10" s="46"/>
      <c r="I10" s="67">
        <v>679</v>
      </c>
      <c r="J10" s="67">
        <v>506</v>
      </c>
      <c r="K10" s="72">
        <v>173</v>
      </c>
      <c r="L10" s="43"/>
      <c r="M10" s="52"/>
      <c r="N10" s="15"/>
    </row>
    <row r="11" spans="1:14" ht="19.5" customHeight="1">
      <c r="A11" s="78"/>
      <c r="B11" s="158"/>
      <c r="C11" s="158"/>
      <c r="D11" s="1088" t="s">
        <v>502</v>
      </c>
      <c r="E11" s="1088"/>
      <c r="F11" s="1088"/>
      <c r="G11" s="75"/>
      <c r="H11" s="46"/>
      <c r="I11" s="67">
        <v>186</v>
      </c>
      <c r="J11" s="67">
        <v>127</v>
      </c>
      <c r="K11" s="72">
        <v>59</v>
      </c>
      <c r="L11" s="43"/>
      <c r="M11" s="52"/>
      <c r="N11" s="15"/>
    </row>
    <row r="12" spans="1:14" ht="19.5" customHeight="1">
      <c r="A12" s="78"/>
      <c r="B12" s="158"/>
      <c r="C12" s="158"/>
      <c r="D12" s="1088" t="s">
        <v>503</v>
      </c>
      <c r="E12" s="1088"/>
      <c r="F12" s="1088"/>
      <c r="G12" s="75"/>
      <c r="H12" s="46"/>
      <c r="I12" s="67">
        <v>323</v>
      </c>
      <c r="J12" s="67">
        <v>209</v>
      </c>
      <c r="K12" s="72">
        <v>114</v>
      </c>
      <c r="L12" s="43"/>
      <c r="M12" s="52"/>
      <c r="N12" s="15"/>
    </row>
    <row r="13" spans="1:14" ht="19.5" customHeight="1">
      <c r="A13" s="78"/>
      <c r="B13" s="158"/>
      <c r="C13" s="158"/>
      <c r="D13" s="1088" t="s">
        <v>504</v>
      </c>
      <c r="E13" s="1088"/>
      <c r="F13" s="1088"/>
      <c r="G13" s="75"/>
      <c r="H13" s="46"/>
      <c r="I13" s="67">
        <v>334</v>
      </c>
      <c r="J13" s="67">
        <v>207</v>
      </c>
      <c r="K13" s="72">
        <v>127</v>
      </c>
      <c r="L13" s="43"/>
      <c r="M13" s="52"/>
      <c r="N13" s="15"/>
    </row>
    <row r="14" spans="1:14" ht="19.5" customHeight="1">
      <c r="A14" s="78"/>
      <c r="B14" s="158"/>
      <c r="C14" s="158"/>
      <c r="D14" s="1088" t="s">
        <v>505</v>
      </c>
      <c r="E14" s="1088"/>
      <c r="F14" s="1088"/>
      <c r="G14" s="75"/>
      <c r="H14" s="46"/>
      <c r="I14" s="67">
        <v>273</v>
      </c>
      <c r="J14" s="67">
        <v>166</v>
      </c>
      <c r="K14" s="72">
        <v>107</v>
      </c>
      <c r="L14" s="43"/>
      <c r="M14" s="52"/>
      <c r="N14" s="15"/>
    </row>
    <row r="15" spans="1:14" ht="19.5" customHeight="1">
      <c r="A15" s="78"/>
      <c r="B15" s="158"/>
      <c r="C15" s="158"/>
      <c r="D15" s="1088" t="s">
        <v>506</v>
      </c>
      <c r="E15" s="1088"/>
      <c r="F15" s="1088"/>
      <c r="G15" s="75"/>
      <c r="H15" s="46"/>
      <c r="I15" s="67">
        <v>175</v>
      </c>
      <c r="J15" s="67">
        <v>126</v>
      </c>
      <c r="K15" s="72">
        <v>49</v>
      </c>
      <c r="L15" s="43"/>
      <c r="M15" s="52"/>
      <c r="N15" s="15"/>
    </row>
    <row r="16" spans="1:14" ht="19.5" customHeight="1">
      <c r="A16" s="78"/>
      <c r="B16" s="158"/>
      <c r="C16" s="158"/>
      <c r="D16" s="1088" t="s">
        <v>507</v>
      </c>
      <c r="E16" s="1088"/>
      <c r="F16" s="1088"/>
      <c r="G16" s="75"/>
      <c r="H16" s="46"/>
      <c r="I16" s="67">
        <v>514</v>
      </c>
      <c r="J16" s="67">
        <v>358</v>
      </c>
      <c r="K16" s="72">
        <v>156</v>
      </c>
      <c r="L16" s="43"/>
      <c r="M16" s="52"/>
      <c r="N16" s="15"/>
    </row>
    <row r="17" spans="1:15" ht="19.5" customHeight="1">
      <c r="A17" s="78"/>
      <c r="B17" s="158"/>
      <c r="C17" s="158"/>
      <c r="D17" s="1088" t="s">
        <v>508</v>
      </c>
      <c r="E17" s="1088"/>
      <c r="F17" s="1088"/>
      <c r="G17" s="75"/>
      <c r="H17" s="46"/>
      <c r="I17" s="67">
        <v>375</v>
      </c>
      <c r="J17" s="67">
        <v>270</v>
      </c>
      <c r="K17" s="72">
        <v>105</v>
      </c>
      <c r="L17" s="43"/>
      <c r="M17" s="52"/>
      <c r="N17" s="15"/>
    </row>
    <row r="18" spans="1:15" ht="19.5" customHeight="1">
      <c r="A18" s="78"/>
      <c r="B18" s="158"/>
      <c r="C18" s="158"/>
      <c r="D18" s="1088" t="s">
        <v>509</v>
      </c>
      <c r="E18" s="1088"/>
      <c r="F18" s="1088"/>
      <c r="G18" s="75"/>
      <c r="H18" s="46"/>
      <c r="I18" s="67">
        <v>160</v>
      </c>
      <c r="J18" s="67">
        <v>103</v>
      </c>
      <c r="K18" s="72">
        <v>57</v>
      </c>
      <c r="L18" s="43"/>
      <c r="M18" s="52"/>
      <c r="N18" s="15"/>
    </row>
    <row r="19" spans="1:15" ht="19.5" customHeight="1">
      <c r="A19" s="78"/>
      <c r="B19" s="158"/>
      <c r="C19" s="158"/>
      <c r="D19" s="1088" t="s">
        <v>510</v>
      </c>
      <c r="E19" s="1088"/>
      <c r="F19" s="1088"/>
      <c r="G19" s="75"/>
      <c r="H19" s="46"/>
      <c r="I19" s="67">
        <v>438</v>
      </c>
      <c r="J19" s="67">
        <v>233</v>
      </c>
      <c r="K19" s="72">
        <v>205</v>
      </c>
      <c r="L19" s="43"/>
      <c r="M19" s="52"/>
      <c r="N19" s="15"/>
    </row>
    <row r="20" spans="1:15" ht="19.5" customHeight="1">
      <c r="A20" s="78"/>
      <c r="B20" s="158"/>
      <c r="C20" s="158"/>
      <c r="D20" s="1088" t="s">
        <v>511</v>
      </c>
      <c r="E20" s="1088"/>
      <c r="F20" s="1088"/>
      <c r="G20" s="75"/>
      <c r="H20" s="46"/>
      <c r="I20" s="67">
        <v>259</v>
      </c>
      <c r="J20" s="67">
        <v>142</v>
      </c>
      <c r="K20" s="72">
        <v>117</v>
      </c>
      <c r="L20" s="43"/>
      <c r="M20" s="52"/>
      <c r="N20" s="15"/>
    </row>
    <row r="21" spans="1:15" ht="19.5" customHeight="1">
      <c r="A21" s="78"/>
      <c r="B21" s="158"/>
      <c r="C21" s="158"/>
      <c r="D21" s="1088" t="s">
        <v>512</v>
      </c>
      <c r="E21" s="1088"/>
      <c r="F21" s="1088"/>
      <c r="G21" s="75"/>
      <c r="H21" s="46"/>
      <c r="I21" s="67">
        <v>396</v>
      </c>
      <c r="J21" s="67">
        <v>270</v>
      </c>
      <c r="K21" s="72">
        <v>126</v>
      </c>
      <c r="L21" s="43"/>
      <c r="M21" s="52"/>
      <c r="N21" s="15"/>
    </row>
    <row r="22" spans="1:15" ht="19.5" customHeight="1">
      <c r="A22" s="71"/>
      <c r="B22" s="15"/>
      <c r="C22" s="15"/>
      <c r="D22" s="1088" t="s">
        <v>513</v>
      </c>
      <c r="E22" s="1088"/>
      <c r="F22" s="1088"/>
      <c r="G22" s="75"/>
      <c r="H22" s="46"/>
      <c r="I22" s="67">
        <v>633</v>
      </c>
      <c r="J22" s="67">
        <v>472</v>
      </c>
      <c r="K22" s="72">
        <v>161</v>
      </c>
      <c r="L22" s="43"/>
      <c r="M22" s="52"/>
      <c r="N22" s="15"/>
    </row>
    <row r="23" spans="1:15" ht="19.5" customHeight="1">
      <c r="A23" s="71"/>
      <c r="B23" s="15"/>
      <c r="C23" s="15"/>
      <c r="D23" s="1088" t="s">
        <v>514</v>
      </c>
      <c r="E23" s="1088"/>
      <c r="F23" s="1088"/>
      <c r="G23" s="75"/>
      <c r="H23" s="46"/>
      <c r="I23" s="67">
        <v>1458</v>
      </c>
      <c r="J23" s="67">
        <v>1165</v>
      </c>
      <c r="K23" s="72">
        <v>293</v>
      </c>
      <c r="L23" s="43"/>
      <c r="M23" s="52"/>
      <c r="N23" s="15"/>
    </row>
    <row r="24" spans="1:15" ht="19.5" customHeight="1">
      <c r="A24" s="71"/>
      <c r="B24" s="15"/>
      <c r="C24" s="15"/>
      <c r="D24" s="1088" t="s">
        <v>515</v>
      </c>
      <c r="E24" s="1088"/>
      <c r="F24" s="1088"/>
      <c r="G24" s="75"/>
      <c r="H24" s="46"/>
      <c r="I24" s="67">
        <v>2350</v>
      </c>
      <c r="J24" s="67">
        <v>1692</v>
      </c>
      <c r="K24" s="72">
        <v>658</v>
      </c>
      <c r="L24" s="43"/>
      <c r="M24" s="52"/>
      <c r="N24" s="15"/>
    </row>
    <row r="25" spans="1:15" ht="19.5" customHeight="1">
      <c r="A25" s="71"/>
      <c r="B25" s="15"/>
      <c r="C25" s="15"/>
      <c r="D25" s="1088" t="s">
        <v>516</v>
      </c>
      <c r="E25" s="1088"/>
      <c r="F25" s="1088"/>
      <c r="G25" s="75"/>
      <c r="H25" s="46"/>
      <c r="I25" s="67">
        <v>2298</v>
      </c>
      <c r="J25" s="67">
        <v>1833</v>
      </c>
      <c r="K25" s="72">
        <v>465</v>
      </c>
      <c r="L25" s="43"/>
      <c r="M25" s="52"/>
      <c r="N25" s="15"/>
    </row>
    <row r="26" spans="1:15" ht="19.5" customHeight="1">
      <c r="A26" s="71"/>
      <c r="B26" s="15"/>
      <c r="C26" s="1088" t="s">
        <v>517</v>
      </c>
      <c r="D26" s="1088"/>
      <c r="E26" s="1088"/>
      <c r="F26" s="1088"/>
      <c r="G26" s="1088"/>
      <c r="H26" s="46"/>
      <c r="I26" s="67">
        <v>1004</v>
      </c>
      <c r="J26" s="67">
        <v>802</v>
      </c>
      <c r="K26" s="72">
        <v>202</v>
      </c>
      <c r="L26" s="43"/>
      <c r="M26" s="52"/>
      <c r="N26" s="15"/>
    </row>
    <row r="27" spans="1:15" s="172" customFormat="1" ht="19.5" customHeight="1">
      <c r="A27" s="169"/>
      <c r="B27" s="170"/>
      <c r="C27" s="1091" t="s">
        <v>518</v>
      </c>
      <c r="D27" s="1092"/>
      <c r="E27" s="1092"/>
      <c r="F27" s="1092"/>
      <c r="G27" s="1092"/>
      <c r="H27" s="171"/>
      <c r="I27" s="67">
        <v>715</v>
      </c>
      <c r="J27" s="179">
        <v>462</v>
      </c>
      <c r="K27" s="180">
        <v>253</v>
      </c>
      <c r="M27" s="173"/>
      <c r="N27" s="174"/>
      <c r="O27" s="174"/>
    </row>
    <row r="28" spans="1:15" s="160" customFormat="1" ht="19.5" customHeight="1">
      <c r="A28" s="175"/>
      <c r="B28" s="43"/>
      <c r="C28" s="1090" t="s">
        <v>1098</v>
      </c>
      <c r="D28" s="1088"/>
      <c r="E28" s="1088"/>
      <c r="F28" s="1088"/>
      <c r="G28" s="1088"/>
      <c r="H28" s="176"/>
      <c r="I28" s="67">
        <v>342</v>
      </c>
      <c r="J28" s="179">
        <v>239</v>
      </c>
      <c r="K28" s="180">
        <v>103</v>
      </c>
      <c r="M28" s="165"/>
      <c r="N28" s="11"/>
      <c r="O28" s="11"/>
    </row>
    <row r="29" spans="1:15" s="160" customFormat="1" ht="19.5" customHeight="1">
      <c r="A29" s="175"/>
      <c r="B29" s="43"/>
      <c r="C29" s="1090" t="s">
        <v>519</v>
      </c>
      <c r="D29" s="1088"/>
      <c r="E29" s="1088"/>
      <c r="F29" s="1088"/>
      <c r="G29" s="1088"/>
      <c r="H29" s="176"/>
      <c r="I29" s="67">
        <v>1715</v>
      </c>
      <c r="J29" s="67">
        <v>1117</v>
      </c>
      <c r="K29" s="72">
        <v>598</v>
      </c>
      <c r="M29" s="165"/>
      <c r="N29" s="11"/>
      <c r="O29" s="11"/>
    </row>
    <row r="30" spans="1:15" s="160" customFormat="1" ht="19.5" customHeight="1">
      <c r="A30" s="175"/>
      <c r="B30" s="43"/>
      <c r="C30" s="1090" t="s">
        <v>520</v>
      </c>
      <c r="D30" s="1088"/>
      <c r="E30" s="1088"/>
      <c r="F30" s="1088"/>
      <c r="G30" s="1088"/>
      <c r="H30" s="163"/>
      <c r="I30" s="67">
        <v>601</v>
      </c>
      <c r="J30" s="67">
        <v>473</v>
      </c>
      <c r="K30" s="72">
        <v>128</v>
      </c>
      <c r="M30" s="165"/>
      <c r="N30" s="11"/>
      <c r="O30" s="11"/>
    </row>
    <row r="31" spans="1:15" ht="19.5" customHeight="1">
      <c r="A31" s="71"/>
      <c r="B31" s="15"/>
      <c r="C31" s="1090" t="s">
        <v>521</v>
      </c>
      <c r="D31" s="1088"/>
      <c r="E31" s="1088"/>
      <c r="F31" s="1088"/>
      <c r="G31" s="1088"/>
      <c r="H31" s="129"/>
      <c r="I31" s="67">
        <v>485</v>
      </c>
      <c r="J31" s="67">
        <v>413</v>
      </c>
      <c r="K31" s="72">
        <v>72</v>
      </c>
    </row>
    <row r="32" spans="1:15" ht="19.5" customHeight="1">
      <c r="A32" s="71"/>
      <c r="B32" s="15"/>
      <c r="C32" s="1090" t="s">
        <v>522</v>
      </c>
      <c r="D32" s="1088"/>
      <c r="E32" s="1088"/>
      <c r="F32" s="1088"/>
      <c r="G32" s="1088"/>
      <c r="H32" s="129"/>
      <c r="I32" s="67">
        <v>1173</v>
      </c>
      <c r="J32" s="67">
        <v>988</v>
      </c>
      <c r="K32" s="72">
        <v>185</v>
      </c>
    </row>
    <row r="33" spans="1:11" ht="19.5" customHeight="1">
      <c r="A33" s="71"/>
      <c r="B33" s="15"/>
      <c r="C33" s="1091" t="s">
        <v>1097</v>
      </c>
      <c r="D33" s="1096"/>
      <c r="E33" s="1096"/>
      <c r="F33" s="1096"/>
      <c r="G33" s="1096"/>
      <c r="H33" s="129"/>
      <c r="I33" s="67">
        <v>1799</v>
      </c>
      <c r="J33" s="67">
        <v>1248</v>
      </c>
      <c r="K33" s="72">
        <v>551</v>
      </c>
    </row>
    <row r="34" spans="1:11" ht="19.5" customHeight="1">
      <c r="A34" s="71"/>
      <c r="B34" s="15"/>
      <c r="C34" s="1090" t="s">
        <v>523</v>
      </c>
      <c r="D34" s="1088"/>
      <c r="E34" s="1088"/>
      <c r="F34" s="1088"/>
      <c r="G34" s="1088"/>
      <c r="H34" s="129"/>
      <c r="I34" s="67">
        <v>2037</v>
      </c>
      <c r="J34" s="67">
        <v>1779</v>
      </c>
      <c r="K34" s="72">
        <v>258</v>
      </c>
    </row>
    <row r="35" spans="1:11" ht="19.5" customHeight="1">
      <c r="A35" s="71"/>
      <c r="B35" s="15"/>
      <c r="C35" s="1090" t="s">
        <v>524</v>
      </c>
      <c r="D35" s="1088"/>
      <c r="E35" s="1088"/>
      <c r="F35" s="1088"/>
      <c r="G35" s="1088"/>
      <c r="H35" s="129"/>
      <c r="I35" s="67">
        <v>4965</v>
      </c>
      <c r="J35" s="67">
        <v>2470</v>
      </c>
      <c r="K35" s="72">
        <v>2495</v>
      </c>
    </row>
    <row r="36" spans="1:11" ht="19.5" customHeight="1">
      <c r="A36" s="79"/>
      <c r="B36" s="1086" t="s">
        <v>525</v>
      </c>
      <c r="C36" s="1086"/>
      <c r="D36" s="1086"/>
      <c r="E36" s="1086"/>
      <c r="F36" s="159"/>
      <c r="G36" s="159"/>
      <c r="H36" s="177"/>
      <c r="I36" s="68">
        <v>3042</v>
      </c>
      <c r="J36" s="68">
        <v>1009</v>
      </c>
      <c r="K36" s="73">
        <v>2033</v>
      </c>
    </row>
    <row r="37" spans="1:11" ht="19.5" customHeight="1">
      <c r="A37" s="157"/>
      <c r="K37" s="181" t="s">
        <v>353</v>
      </c>
    </row>
    <row r="38" spans="1:11" ht="19.5" customHeight="1">
      <c r="A38" s="17"/>
    </row>
    <row r="39" spans="1:11" ht="19.5" customHeight="1">
      <c r="A39" s="17" t="s">
        <v>1101</v>
      </c>
    </row>
    <row r="40" spans="1:11" ht="19.5" customHeight="1">
      <c r="A40" s="17" t="s">
        <v>1102</v>
      </c>
    </row>
    <row r="41" spans="1:11" ht="19.5" customHeight="1">
      <c r="A41" s="17"/>
    </row>
    <row r="42" spans="1:11" ht="19.5" customHeight="1">
      <c r="A42" s="26"/>
    </row>
    <row r="43" spans="1:11" ht="19.5" customHeight="1"/>
    <row r="44" spans="1:11" ht="19.5" customHeight="1"/>
    <row r="45" spans="1:11" ht="19.5" customHeight="1"/>
    <row r="46" spans="1:11" ht="24" customHeight="1"/>
    <row r="47" spans="1:11" ht="24" customHeight="1"/>
    <row r="48" spans="1:11" ht="24" customHeight="1"/>
    <row r="49" ht="24" customHeight="1"/>
    <row r="50" ht="24" customHeight="1"/>
    <row r="51" ht="24" customHeight="1"/>
    <row r="52" ht="24" customHeight="1"/>
    <row r="53" ht="24" customHeight="1"/>
    <row r="54" ht="24" customHeight="1"/>
  </sheetData>
  <mergeCells count="31">
    <mergeCell ref="C32:G32"/>
    <mergeCell ref="C34:G34"/>
    <mergeCell ref="C33:G33"/>
    <mergeCell ref="C35:G35"/>
    <mergeCell ref="B36:E36"/>
    <mergeCell ref="D17:F17"/>
    <mergeCell ref="D18:F18"/>
    <mergeCell ref="C30:G30"/>
    <mergeCell ref="C31:G31"/>
    <mergeCell ref="D19:F19"/>
    <mergeCell ref="D20:F20"/>
    <mergeCell ref="D21:F21"/>
    <mergeCell ref="D22:F22"/>
    <mergeCell ref="D23:F23"/>
    <mergeCell ref="D24:F24"/>
    <mergeCell ref="C28:G28"/>
    <mergeCell ref="D25:F25"/>
    <mergeCell ref="C26:G26"/>
    <mergeCell ref="C27:G27"/>
    <mergeCell ref="C29:G29"/>
    <mergeCell ref="D12:F12"/>
    <mergeCell ref="D13:F13"/>
    <mergeCell ref="D14:F14"/>
    <mergeCell ref="D15:F15"/>
    <mergeCell ref="D16:F16"/>
    <mergeCell ref="A4:H4"/>
    <mergeCell ref="B8:E8"/>
    <mergeCell ref="C9:G9"/>
    <mergeCell ref="D10:F10"/>
    <mergeCell ref="D11:F11"/>
    <mergeCell ref="A7:F7"/>
  </mergeCells>
  <phoneticPr fontId="2"/>
  <printOptions horizontalCentered="1"/>
  <pageMargins left="0.78740157480314965" right="0.31496062992125984" top="0.74803149606299213" bottom="0.74803149606299213" header="0.31496062992125984" footer="0.31496062992125984"/>
  <pageSetup paperSize="9" orientation="portrait" r:id="rId1"/>
  <headerFooter alignWithMargins="0">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V85"/>
  <sheetViews>
    <sheetView view="pageBreakPreview" zoomScaleNormal="100" zoomScaleSheetLayoutView="100" workbookViewId="0">
      <pane ySplit="4" topLeftCell="A5" activePane="bottomLeft" state="frozen"/>
      <selection activeCell="A5" sqref="A5"/>
      <selection pane="bottomLeft" activeCell="I12" sqref="I12"/>
    </sheetView>
  </sheetViews>
  <sheetFormatPr defaultRowHeight="13.5"/>
  <cols>
    <col min="1" max="1" width="6.625" style="11" customWidth="1"/>
    <col min="2" max="2" width="5.125" style="11" customWidth="1"/>
    <col min="3" max="4" width="2.625" style="11" customWidth="1"/>
    <col min="5" max="5" width="5.125" style="11" customWidth="1"/>
    <col min="6" max="6" width="6.625" style="11" customWidth="1"/>
    <col min="7" max="8" width="7.125" style="11" customWidth="1"/>
    <col min="9" max="11" width="5.625" style="11" customWidth="1"/>
    <col min="12" max="14" width="7.125" style="64" customWidth="1"/>
    <col min="15" max="15" width="7.125" style="160" customWidth="1"/>
    <col min="16" max="16384" width="9" style="11"/>
  </cols>
  <sheetData>
    <row r="1" spans="1:15" ht="28.5" customHeight="1">
      <c r="A1" s="11" t="s">
        <v>533</v>
      </c>
    </row>
    <row r="2" spans="1:15" ht="17.25" customHeight="1">
      <c r="A2" s="11" t="s">
        <v>534</v>
      </c>
    </row>
    <row r="3" spans="1:15" s="166" customFormat="1" ht="17.25" customHeight="1">
      <c r="I3" s="29"/>
      <c r="J3" s="29"/>
      <c r="K3" s="29"/>
      <c r="N3" s="65"/>
      <c r="O3" s="64" t="s">
        <v>963</v>
      </c>
    </row>
    <row r="4" spans="1:15" ht="19.5" customHeight="1">
      <c r="A4" s="1111" t="s">
        <v>537</v>
      </c>
      <c r="B4" s="1105" t="s">
        <v>965</v>
      </c>
      <c r="C4" s="1107"/>
      <c r="D4" s="1105" t="s">
        <v>550</v>
      </c>
      <c r="E4" s="1107"/>
      <c r="F4" s="1105" t="s">
        <v>540</v>
      </c>
      <c r="G4" s="1106"/>
      <c r="H4" s="1106"/>
      <c r="I4" s="1105" t="s">
        <v>1066</v>
      </c>
      <c r="J4" s="1106"/>
      <c r="K4" s="1107"/>
      <c r="L4" s="1100" t="s">
        <v>536</v>
      </c>
      <c r="M4" s="1101"/>
      <c r="N4" s="1101"/>
      <c r="O4" s="1102"/>
    </row>
    <row r="5" spans="1:15" s="82" customFormat="1" ht="19.5" customHeight="1">
      <c r="A5" s="1112"/>
      <c r="B5" s="1108"/>
      <c r="C5" s="1110"/>
      <c r="D5" s="1108"/>
      <c r="E5" s="1110"/>
      <c r="F5" s="44"/>
      <c r="G5" s="191" t="s">
        <v>538</v>
      </c>
      <c r="H5" s="191" t="s">
        <v>539</v>
      </c>
      <c r="I5" s="1108"/>
      <c r="J5" s="1109"/>
      <c r="K5" s="1110"/>
      <c r="L5" s="44"/>
      <c r="M5" s="189" t="s">
        <v>28</v>
      </c>
      <c r="N5" s="189" t="s">
        <v>29</v>
      </c>
      <c r="O5" s="189" t="s">
        <v>535</v>
      </c>
    </row>
    <row r="6" spans="1:15" s="82" customFormat="1" ht="19.5" customHeight="1">
      <c r="A6" s="9">
        <v>17</v>
      </c>
      <c r="B6" s="1097">
        <v>480</v>
      </c>
      <c r="C6" s="1097"/>
      <c r="D6" s="1097">
        <v>72</v>
      </c>
      <c r="E6" s="1097"/>
      <c r="F6" s="369">
        <v>408</v>
      </c>
      <c r="G6" s="369">
        <v>54</v>
      </c>
      <c r="H6" s="369">
        <v>354</v>
      </c>
      <c r="I6" s="1097">
        <v>777</v>
      </c>
      <c r="J6" s="1097"/>
      <c r="K6" s="1097"/>
      <c r="L6" s="370">
        <v>331</v>
      </c>
      <c r="M6" s="371">
        <v>237</v>
      </c>
      <c r="N6" s="371">
        <v>74</v>
      </c>
      <c r="O6" s="371">
        <v>20</v>
      </c>
    </row>
    <row r="7" spans="1:15" s="188" customFormat="1" ht="19.5" customHeight="1">
      <c r="A7" s="387">
        <v>22</v>
      </c>
      <c r="B7" s="1104">
        <v>415</v>
      </c>
      <c r="C7" s="1104"/>
      <c r="D7" s="1104">
        <v>58</v>
      </c>
      <c r="E7" s="1104"/>
      <c r="F7" s="647">
        <v>357</v>
      </c>
      <c r="G7" s="647">
        <v>19</v>
      </c>
      <c r="H7" s="647">
        <v>338</v>
      </c>
      <c r="I7" s="1104">
        <v>537</v>
      </c>
      <c r="J7" s="1104"/>
      <c r="K7" s="1104"/>
      <c r="L7" s="648">
        <v>274</v>
      </c>
      <c r="M7" s="649">
        <v>194</v>
      </c>
      <c r="N7" s="650">
        <v>62</v>
      </c>
      <c r="O7" s="650">
        <v>19</v>
      </c>
    </row>
    <row r="8" spans="1:15" s="188" customFormat="1" ht="19.5" customHeight="1">
      <c r="A8" s="37">
        <v>27</v>
      </c>
      <c r="B8" s="1099">
        <v>357</v>
      </c>
      <c r="C8" s="1099"/>
      <c r="D8" s="1099">
        <v>69</v>
      </c>
      <c r="E8" s="1099"/>
      <c r="F8" s="372">
        <v>288</v>
      </c>
      <c r="G8" s="372">
        <v>12</v>
      </c>
      <c r="H8" s="372">
        <v>276</v>
      </c>
      <c r="I8" s="1099">
        <v>465</v>
      </c>
      <c r="J8" s="1099"/>
      <c r="K8" s="1099"/>
      <c r="L8" s="373">
        <v>280</v>
      </c>
      <c r="M8" s="374">
        <v>199</v>
      </c>
      <c r="N8" s="375">
        <v>63</v>
      </c>
      <c r="O8" s="375">
        <v>18</v>
      </c>
    </row>
    <row r="9" spans="1:15" ht="19.5" customHeight="1">
      <c r="A9" s="190"/>
      <c r="B9" s="75"/>
      <c r="C9" s="75"/>
      <c r="D9" s="75"/>
      <c r="E9" s="75"/>
      <c r="F9" s="75"/>
      <c r="G9" s="75"/>
      <c r="H9" s="75"/>
      <c r="I9" s="75"/>
      <c r="J9" s="75"/>
      <c r="K9" s="74"/>
      <c r="L9" s="162"/>
      <c r="M9" s="162"/>
      <c r="O9" s="162" t="s">
        <v>541</v>
      </c>
    </row>
    <row r="10" spans="1:15" ht="16.5" customHeight="1">
      <c r="A10" s="17" t="s">
        <v>38</v>
      </c>
      <c r="B10" s="158"/>
      <c r="C10" s="158"/>
      <c r="D10" s="158"/>
      <c r="E10" s="158"/>
      <c r="F10" s="75"/>
      <c r="G10" s="75"/>
      <c r="H10" s="75"/>
      <c r="I10" s="75"/>
      <c r="J10" s="75"/>
      <c r="K10" s="74"/>
      <c r="L10" s="162"/>
      <c r="M10" s="162"/>
      <c r="N10" s="162"/>
      <c r="O10" s="43"/>
    </row>
    <row r="11" spans="1:15" s="614" customFormat="1" ht="16.5" customHeight="1">
      <c r="A11" s="614" t="s">
        <v>1054</v>
      </c>
      <c r="B11" s="743"/>
      <c r="C11" s="743"/>
      <c r="D11" s="743"/>
      <c r="E11" s="743"/>
      <c r="F11" s="744"/>
      <c r="G11" s="744"/>
      <c r="H11" s="744"/>
      <c r="I11" s="744"/>
      <c r="J11" s="744"/>
      <c r="K11" s="745"/>
      <c r="L11" s="746"/>
      <c r="M11" s="746"/>
      <c r="N11" s="746"/>
      <c r="O11" s="747"/>
    </row>
    <row r="12" spans="1:15" s="614" customFormat="1" ht="16.5" customHeight="1">
      <c r="A12" s="614" t="s">
        <v>1030</v>
      </c>
      <c r="B12" s="743"/>
      <c r="C12" s="743"/>
      <c r="D12" s="743"/>
      <c r="E12" s="743"/>
      <c r="F12" s="744"/>
      <c r="G12" s="744"/>
      <c r="H12" s="744"/>
      <c r="I12" s="744"/>
      <c r="J12" s="744"/>
      <c r="K12" s="745"/>
      <c r="L12" s="746"/>
      <c r="M12" s="746"/>
      <c r="N12" s="746"/>
      <c r="O12" s="747"/>
    </row>
    <row r="13" spans="1:15" s="614" customFormat="1" ht="16.5" customHeight="1">
      <c r="A13" s="614" t="s">
        <v>1034</v>
      </c>
      <c r="B13" s="743"/>
      <c r="C13" s="743"/>
      <c r="D13" s="743"/>
      <c r="E13" s="743"/>
      <c r="F13" s="744"/>
      <c r="G13" s="744"/>
      <c r="H13" s="744"/>
      <c r="I13" s="744"/>
      <c r="J13" s="744"/>
      <c r="K13" s="745"/>
      <c r="L13" s="746"/>
      <c r="M13" s="746"/>
      <c r="N13" s="746"/>
      <c r="O13" s="747"/>
    </row>
    <row r="14" spans="1:15" s="614" customFormat="1" ht="16.5" customHeight="1">
      <c r="A14" s="614" t="s">
        <v>1035</v>
      </c>
      <c r="B14" s="743"/>
      <c r="C14" s="743"/>
      <c r="D14" s="743"/>
      <c r="E14" s="743"/>
      <c r="F14" s="744"/>
      <c r="G14" s="744"/>
      <c r="H14" s="744"/>
      <c r="I14" s="744"/>
      <c r="J14" s="744"/>
      <c r="K14" s="745"/>
      <c r="L14" s="746"/>
      <c r="M14" s="746"/>
      <c r="N14" s="746"/>
      <c r="O14" s="747"/>
    </row>
    <row r="15" spans="1:15" s="614" customFormat="1" ht="16.5" customHeight="1">
      <c r="A15" s="614" t="s">
        <v>1028</v>
      </c>
      <c r="B15" s="743"/>
      <c r="C15" s="743"/>
      <c r="D15" s="743"/>
      <c r="E15" s="743"/>
      <c r="F15" s="744"/>
      <c r="G15" s="744"/>
      <c r="H15" s="744"/>
      <c r="I15" s="744"/>
      <c r="J15" s="744"/>
      <c r="K15" s="745"/>
      <c r="L15" s="746"/>
      <c r="M15" s="746"/>
      <c r="N15" s="746"/>
      <c r="O15" s="747"/>
    </row>
    <row r="16" spans="1:15" s="614" customFormat="1" ht="16.5" customHeight="1">
      <c r="A16" s="614" t="s">
        <v>1029</v>
      </c>
      <c r="B16" s="743"/>
      <c r="C16" s="743"/>
      <c r="D16" s="743"/>
      <c r="E16" s="743"/>
      <c r="F16" s="744"/>
      <c r="G16" s="744"/>
      <c r="H16" s="744"/>
      <c r="I16" s="744"/>
      <c r="J16" s="744"/>
      <c r="K16" s="745"/>
      <c r="L16" s="746"/>
      <c r="M16" s="746"/>
      <c r="N16" s="746"/>
      <c r="O16" s="747"/>
    </row>
    <row r="17" spans="1:256" s="614" customFormat="1" ht="16.5" customHeight="1">
      <c r="A17" s="614" t="s">
        <v>1067</v>
      </c>
      <c r="B17" s="748"/>
      <c r="C17" s="748"/>
      <c r="D17" s="748"/>
      <c r="E17" s="748"/>
      <c r="F17" s="748"/>
      <c r="G17" s="748"/>
      <c r="H17" s="748"/>
      <c r="I17" s="748"/>
      <c r="J17" s="748"/>
      <c r="K17" s="748"/>
      <c r="L17" s="748"/>
      <c r="M17" s="748"/>
      <c r="N17" s="748"/>
      <c r="O17" s="748"/>
      <c r="P17" s="748"/>
      <c r="Q17" s="748"/>
      <c r="R17" s="748"/>
      <c r="S17" s="748"/>
      <c r="T17" s="748"/>
      <c r="U17" s="748"/>
      <c r="V17" s="748"/>
      <c r="W17" s="748"/>
      <c r="X17" s="748"/>
      <c r="Y17" s="748"/>
      <c r="Z17" s="748"/>
      <c r="AA17" s="748"/>
      <c r="AB17" s="748"/>
      <c r="AC17" s="748"/>
      <c r="AD17" s="748"/>
      <c r="AE17" s="748"/>
      <c r="AF17" s="748"/>
      <c r="AG17" s="748"/>
      <c r="AH17" s="748"/>
      <c r="AI17" s="748"/>
      <c r="AJ17" s="748"/>
      <c r="AK17" s="748"/>
      <c r="AL17" s="748"/>
      <c r="AM17" s="748"/>
      <c r="AN17" s="748"/>
      <c r="AO17" s="748"/>
      <c r="AP17" s="748"/>
      <c r="AQ17" s="748"/>
      <c r="AR17" s="748"/>
      <c r="AS17" s="748"/>
      <c r="AT17" s="748"/>
      <c r="AU17" s="748"/>
      <c r="AV17" s="748"/>
      <c r="AW17" s="748"/>
      <c r="AX17" s="748"/>
      <c r="AY17" s="748"/>
      <c r="AZ17" s="748"/>
      <c r="BA17" s="748"/>
      <c r="BB17" s="748"/>
      <c r="BC17" s="748"/>
      <c r="BD17" s="748"/>
      <c r="BE17" s="748"/>
      <c r="BF17" s="748"/>
      <c r="BG17" s="748"/>
      <c r="BH17" s="748"/>
      <c r="BI17" s="748"/>
      <c r="BJ17" s="748"/>
      <c r="BK17" s="748"/>
      <c r="BL17" s="748"/>
      <c r="BM17" s="748"/>
      <c r="BN17" s="748"/>
      <c r="BO17" s="748"/>
      <c r="BP17" s="748"/>
      <c r="BQ17" s="748"/>
      <c r="BR17" s="748"/>
      <c r="BS17" s="748"/>
      <c r="BT17" s="748"/>
      <c r="BU17" s="748"/>
      <c r="BV17" s="748"/>
      <c r="BW17" s="748"/>
      <c r="BX17" s="748"/>
      <c r="BY17" s="748"/>
      <c r="BZ17" s="748"/>
      <c r="CA17" s="748"/>
      <c r="CB17" s="748"/>
      <c r="CC17" s="748"/>
      <c r="CD17" s="748"/>
      <c r="CE17" s="748"/>
      <c r="CF17" s="748"/>
      <c r="CG17" s="748"/>
      <c r="CH17" s="748"/>
      <c r="CI17" s="748"/>
      <c r="CJ17" s="748"/>
      <c r="CK17" s="748"/>
      <c r="CL17" s="748"/>
      <c r="CM17" s="748"/>
      <c r="CN17" s="748"/>
      <c r="CO17" s="748"/>
      <c r="CP17" s="748"/>
      <c r="CQ17" s="748"/>
      <c r="CR17" s="748"/>
      <c r="CS17" s="748"/>
      <c r="CT17" s="748"/>
      <c r="CU17" s="748"/>
      <c r="CV17" s="748"/>
      <c r="CW17" s="748"/>
      <c r="CX17" s="748"/>
      <c r="CY17" s="748"/>
      <c r="CZ17" s="748"/>
      <c r="DA17" s="748"/>
      <c r="DB17" s="748"/>
      <c r="DC17" s="748"/>
      <c r="DD17" s="748"/>
      <c r="DE17" s="748"/>
      <c r="DF17" s="748"/>
      <c r="DG17" s="748"/>
      <c r="DH17" s="748"/>
      <c r="DI17" s="748"/>
      <c r="DJ17" s="748"/>
      <c r="DK17" s="748"/>
      <c r="DL17" s="748"/>
      <c r="DM17" s="748"/>
      <c r="DN17" s="748"/>
      <c r="DO17" s="748"/>
      <c r="DP17" s="748"/>
      <c r="DQ17" s="748"/>
      <c r="DR17" s="748"/>
      <c r="DS17" s="748"/>
      <c r="DT17" s="748"/>
      <c r="DU17" s="748"/>
      <c r="DV17" s="748"/>
      <c r="DW17" s="748"/>
      <c r="DX17" s="748"/>
      <c r="DY17" s="748"/>
      <c r="DZ17" s="748"/>
      <c r="EA17" s="748"/>
      <c r="EB17" s="748"/>
      <c r="EC17" s="748"/>
      <c r="ED17" s="748"/>
      <c r="EE17" s="748"/>
      <c r="EF17" s="748"/>
      <c r="EG17" s="748"/>
      <c r="EH17" s="748"/>
      <c r="EI17" s="748"/>
      <c r="EJ17" s="748"/>
      <c r="EK17" s="748"/>
      <c r="EL17" s="748"/>
      <c r="EM17" s="748"/>
      <c r="EN17" s="748"/>
      <c r="EO17" s="748"/>
      <c r="EP17" s="748"/>
      <c r="EQ17" s="748"/>
      <c r="ER17" s="748"/>
      <c r="ES17" s="748"/>
      <c r="ET17" s="748"/>
      <c r="EU17" s="748"/>
      <c r="EV17" s="748"/>
      <c r="EW17" s="748"/>
      <c r="EX17" s="748"/>
      <c r="EY17" s="748"/>
      <c r="EZ17" s="748"/>
      <c r="FA17" s="748"/>
      <c r="FB17" s="748"/>
      <c r="FC17" s="748"/>
      <c r="FD17" s="748"/>
      <c r="FE17" s="748"/>
      <c r="FF17" s="748"/>
      <c r="FG17" s="748"/>
      <c r="FH17" s="748"/>
      <c r="FI17" s="748"/>
      <c r="FJ17" s="748"/>
      <c r="FK17" s="748"/>
      <c r="FL17" s="748"/>
      <c r="FM17" s="748"/>
      <c r="FN17" s="748"/>
      <c r="FO17" s="748"/>
      <c r="FP17" s="748"/>
      <c r="FQ17" s="748"/>
      <c r="FR17" s="748"/>
      <c r="FS17" s="748"/>
      <c r="FT17" s="748"/>
      <c r="FU17" s="748"/>
      <c r="FV17" s="748"/>
      <c r="FW17" s="748"/>
      <c r="FX17" s="748"/>
      <c r="FY17" s="748"/>
      <c r="FZ17" s="748"/>
      <c r="GA17" s="748"/>
      <c r="GB17" s="748"/>
      <c r="GC17" s="748"/>
      <c r="GD17" s="748"/>
      <c r="GE17" s="748"/>
      <c r="GF17" s="748"/>
      <c r="GG17" s="748"/>
      <c r="GH17" s="748"/>
      <c r="GI17" s="748"/>
      <c r="GJ17" s="748"/>
      <c r="GK17" s="748"/>
      <c r="GL17" s="748"/>
      <c r="GM17" s="748"/>
      <c r="GN17" s="748"/>
      <c r="GO17" s="748"/>
      <c r="GP17" s="748"/>
      <c r="GQ17" s="748"/>
      <c r="GR17" s="748"/>
      <c r="GS17" s="748"/>
      <c r="GT17" s="748"/>
      <c r="GU17" s="748"/>
      <c r="GV17" s="748"/>
      <c r="GW17" s="748"/>
      <c r="GX17" s="748"/>
      <c r="GY17" s="748"/>
      <c r="GZ17" s="748"/>
      <c r="HA17" s="748"/>
      <c r="HB17" s="748"/>
      <c r="HC17" s="748"/>
      <c r="HD17" s="748"/>
      <c r="HE17" s="748"/>
      <c r="HF17" s="748"/>
      <c r="HG17" s="748"/>
      <c r="HH17" s="748"/>
      <c r="HI17" s="748"/>
      <c r="HJ17" s="748"/>
      <c r="HK17" s="748"/>
      <c r="HL17" s="748"/>
      <c r="HM17" s="748"/>
      <c r="HN17" s="748"/>
      <c r="HO17" s="748"/>
      <c r="HP17" s="748"/>
      <c r="HQ17" s="748"/>
      <c r="HR17" s="748"/>
      <c r="HS17" s="748"/>
      <c r="HT17" s="748"/>
      <c r="HU17" s="748"/>
      <c r="HV17" s="748"/>
      <c r="HW17" s="748"/>
      <c r="HX17" s="748"/>
      <c r="HY17" s="748"/>
      <c r="HZ17" s="748"/>
      <c r="IA17" s="748"/>
      <c r="IB17" s="748"/>
      <c r="IC17" s="748"/>
      <c r="ID17" s="748"/>
      <c r="IE17" s="748"/>
      <c r="IF17" s="748"/>
      <c r="IG17" s="748"/>
      <c r="IH17" s="748"/>
      <c r="II17" s="748"/>
      <c r="IJ17" s="748"/>
      <c r="IK17" s="748"/>
      <c r="IL17" s="748"/>
      <c r="IM17" s="748"/>
      <c r="IN17" s="748"/>
      <c r="IO17" s="748"/>
      <c r="IP17" s="748"/>
      <c r="IQ17" s="748"/>
      <c r="IR17" s="748"/>
      <c r="IS17" s="748"/>
      <c r="IT17" s="748"/>
      <c r="IU17" s="748"/>
      <c r="IV17" s="748"/>
    </row>
    <row r="18" spans="1:256" s="614" customFormat="1" ht="16.5" customHeight="1">
      <c r="A18" s="614" t="s">
        <v>1068</v>
      </c>
      <c r="B18" s="748"/>
      <c r="C18" s="748"/>
      <c r="D18" s="748"/>
      <c r="E18" s="748"/>
      <c r="F18" s="748"/>
      <c r="G18" s="748"/>
      <c r="H18" s="748"/>
      <c r="I18" s="748"/>
      <c r="J18" s="748"/>
      <c r="K18" s="748"/>
      <c r="L18" s="748"/>
      <c r="M18" s="748"/>
      <c r="N18" s="748"/>
      <c r="O18" s="748"/>
      <c r="P18" s="748"/>
      <c r="Q18" s="748"/>
      <c r="R18" s="748"/>
      <c r="S18" s="748"/>
      <c r="T18" s="748"/>
      <c r="U18" s="748"/>
      <c r="V18" s="748"/>
      <c r="W18" s="748"/>
      <c r="X18" s="748"/>
      <c r="Y18" s="748"/>
      <c r="Z18" s="748"/>
      <c r="AA18" s="748"/>
      <c r="AB18" s="748"/>
      <c r="AC18" s="748"/>
      <c r="AD18" s="748"/>
      <c r="AE18" s="748"/>
      <c r="AF18" s="748"/>
      <c r="AG18" s="748"/>
      <c r="AH18" s="748"/>
      <c r="AI18" s="748"/>
      <c r="AJ18" s="748"/>
      <c r="AK18" s="748"/>
      <c r="AL18" s="748"/>
      <c r="AM18" s="748"/>
      <c r="AN18" s="748"/>
      <c r="AO18" s="748"/>
      <c r="AP18" s="748"/>
      <c r="AQ18" s="748"/>
      <c r="AR18" s="748"/>
      <c r="AS18" s="748"/>
      <c r="AT18" s="748"/>
      <c r="AU18" s="748"/>
      <c r="AV18" s="748"/>
      <c r="AW18" s="748"/>
      <c r="AX18" s="748"/>
      <c r="AY18" s="748"/>
      <c r="AZ18" s="748"/>
      <c r="BA18" s="748"/>
      <c r="BB18" s="748"/>
      <c r="BC18" s="748"/>
      <c r="BD18" s="748"/>
      <c r="BE18" s="748"/>
      <c r="BF18" s="748"/>
      <c r="BG18" s="748"/>
      <c r="BH18" s="748"/>
      <c r="BI18" s="748"/>
      <c r="BJ18" s="748"/>
      <c r="BK18" s="748"/>
      <c r="BL18" s="748"/>
      <c r="BM18" s="748"/>
      <c r="BN18" s="748"/>
      <c r="BO18" s="748"/>
      <c r="BP18" s="748"/>
      <c r="BQ18" s="748"/>
      <c r="BR18" s="748"/>
      <c r="BS18" s="748"/>
      <c r="BT18" s="748"/>
      <c r="BU18" s="748"/>
      <c r="BV18" s="748"/>
      <c r="BW18" s="748"/>
      <c r="BX18" s="748"/>
      <c r="BY18" s="748"/>
      <c r="BZ18" s="748"/>
      <c r="CA18" s="748"/>
      <c r="CB18" s="748"/>
      <c r="CC18" s="748"/>
      <c r="CD18" s="748"/>
      <c r="CE18" s="748"/>
      <c r="CF18" s="748"/>
      <c r="CG18" s="748"/>
      <c r="CH18" s="748"/>
      <c r="CI18" s="748"/>
      <c r="CJ18" s="748"/>
      <c r="CK18" s="748"/>
      <c r="CL18" s="748"/>
      <c r="CM18" s="748"/>
      <c r="CN18" s="748"/>
      <c r="CO18" s="748"/>
      <c r="CP18" s="748"/>
      <c r="CQ18" s="748"/>
      <c r="CR18" s="748"/>
      <c r="CS18" s="748"/>
      <c r="CT18" s="748"/>
      <c r="CU18" s="748"/>
      <c r="CV18" s="748"/>
      <c r="CW18" s="748"/>
      <c r="CX18" s="748"/>
      <c r="CY18" s="748"/>
      <c r="CZ18" s="748"/>
      <c r="DA18" s="748"/>
      <c r="DB18" s="748"/>
      <c r="DC18" s="748"/>
      <c r="DD18" s="748"/>
      <c r="DE18" s="748"/>
      <c r="DF18" s="748"/>
      <c r="DG18" s="748"/>
      <c r="DH18" s="748"/>
      <c r="DI18" s="748"/>
      <c r="DJ18" s="748"/>
      <c r="DK18" s="748"/>
      <c r="DL18" s="748"/>
      <c r="DM18" s="748"/>
      <c r="DN18" s="748"/>
      <c r="DO18" s="748"/>
      <c r="DP18" s="748"/>
      <c r="DQ18" s="748"/>
      <c r="DR18" s="748"/>
      <c r="DS18" s="748"/>
      <c r="DT18" s="748"/>
      <c r="DU18" s="748"/>
      <c r="DV18" s="748"/>
      <c r="DW18" s="748"/>
      <c r="DX18" s="748"/>
      <c r="DY18" s="748"/>
      <c r="DZ18" s="748"/>
      <c r="EA18" s="748"/>
      <c r="EB18" s="748"/>
      <c r="EC18" s="748"/>
      <c r="ED18" s="748"/>
      <c r="EE18" s="748"/>
      <c r="EF18" s="748"/>
      <c r="EG18" s="748"/>
      <c r="EH18" s="748"/>
      <c r="EI18" s="748"/>
      <c r="EJ18" s="748"/>
      <c r="EK18" s="748"/>
      <c r="EL18" s="748"/>
      <c r="EM18" s="748"/>
      <c r="EN18" s="748"/>
      <c r="EO18" s="748"/>
      <c r="EP18" s="748"/>
      <c r="EQ18" s="748"/>
      <c r="ER18" s="748"/>
      <c r="ES18" s="748"/>
      <c r="ET18" s="748"/>
      <c r="EU18" s="748"/>
      <c r="EV18" s="748"/>
      <c r="EW18" s="748"/>
      <c r="EX18" s="748"/>
      <c r="EY18" s="748"/>
      <c r="EZ18" s="748"/>
      <c r="FA18" s="748"/>
      <c r="FB18" s="748"/>
      <c r="FC18" s="748"/>
      <c r="FD18" s="748"/>
      <c r="FE18" s="748"/>
      <c r="FF18" s="748"/>
      <c r="FG18" s="748"/>
      <c r="FH18" s="748"/>
      <c r="FI18" s="748"/>
      <c r="FJ18" s="748"/>
      <c r="FK18" s="748"/>
      <c r="FL18" s="748"/>
      <c r="FM18" s="748"/>
      <c r="FN18" s="748"/>
      <c r="FO18" s="748"/>
      <c r="FP18" s="748"/>
      <c r="FQ18" s="748"/>
      <c r="FR18" s="748"/>
      <c r="FS18" s="748"/>
      <c r="FT18" s="748"/>
      <c r="FU18" s="748"/>
      <c r="FV18" s="748"/>
      <c r="FW18" s="748"/>
      <c r="FX18" s="748"/>
      <c r="FY18" s="748"/>
      <c r="FZ18" s="748"/>
      <c r="GA18" s="748"/>
      <c r="GB18" s="748"/>
      <c r="GC18" s="748"/>
      <c r="GD18" s="748"/>
      <c r="GE18" s="748"/>
      <c r="GF18" s="748"/>
      <c r="GG18" s="748"/>
      <c r="GH18" s="748"/>
      <c r="GI18" s="748"/>
      <c r="GJ18" s="748"/>
      <c r="GK18" s="748"/>
      <c r="GL18" s="748"/>
      <c r="GM18" s="748"/>
      <c r="GN18" s="748"/>
      <c r="GO18" s="748"/>
      <c r="GP18" s="748"/>
      <c r="GQ18" s="748"/>
      <c r="GR18" s="748"/>
      <c r="GS18" s="748"/>
      <c r="GT18" s="748"/>
      <c r="GU18" s="748"/>
      <c r="GV18" s="748"/>
      <c r="GW18" s="748"/>
      <c r="GX18" s="748"/>
      <c r="GY18" s="748"/>
      <c r="GZ18" s="748"/>
      <c r="HA18" s="748"/>
      <c r="HB18" s="748"/>
      <c r="HC18" s="748"/>
      <c r="HD18" s="748"/>
      <c r="HE18" s="748"/>
      <c r="HF18" s="748"/>
      <c r="HG18" s="748"/>
      <c r="HH18" s="748"/>
      <c r="HI18" s="748"/>
      <c r="HJ18" s="748"/>
      <c r="HK18" s="748"/>
      <c r="HL18" s="748"/>
      <c r="HM18" s="748"/>
      <c r="HN18" s="748"/>
      <c r="HO18" s="748"/>
      <c r="HP18" s="748"/>
      <c r="HQ18" s="748"/>
      <c r="HR18" s="748"/>
      <c r="HS18" s="748"/>
      <c r="HT18" s="748"/>
      <c r="HU18" s="748"/>
      <c r="HV18" s="748"/>
      <c r="HW18" s="748"/>
      <c r="HX18" s="748"/>
      <c r="HY18" s="748"/>
      <c r="HZ18" s="748"/>
      <c r="IA18" s="748"/>
      <c r="IB18" s="748"/>
      <c r="IC18" s="748"/>
      <c r="ID18" s="748"/>
      <c r="IE18" s="748"/>
      <c r="IF18" s="748"/>
      <c r="IG18" s="748"/>
      <c r="IH18" s="748"/>
      <c r="II18" s="748"/>
      <c r="IJ18" s="748"/>
      <c r="IK18" s="748"/>
      <c r="IL18" s="748"/>
      <c r="IM18" s="748"/>
      <c r="IN18" s="748"/>
      <c r="IO18" s="748"/>
      <c r="IP18" s="748"/>
      <c r="IQ18" s="748"/>
      <c r="IR18" s="748"/>
      <c r="IS18" s="748"/>
      <c r="IT18" s="748"/>
      <c r="IU18" s="748"/>
      <c r="IV18" s="748"/>
    </row>
    <row r="19" spans="1:256" ht="19.5" customHeight="1">
      <c r="A19" s="158"/>
      <c r="B19" s="158"/>
      <c r="C19" s="158"/>
      <c r="D19" s="158"/>
      <c r="E19" s="158"/>
      <c r="F19" s="158"/>
      <c r="G19" s="75"/>
      <c r="H19" s="75"/>
      <c r="I19" s="75"/>
      <c r="J19" s="75"/>
      <c r="K19" s="74"/>
      <c r="L19" s="162"/>
      <c r="M19" s="162"/>
      <c r="N19" s="162"/>
      <c r="O19" s="43"/>
    </row>
    <row r="20" spans="1:256" ht="19.5" customHeight="1">
      <c r="A20" s="11" t="s">
        <v>1033</v>
      </c>
      <c r="B20" s="158"/>
      <c r="C20" s="158"/>
      <c r="D20" s="158"/>
      <c r="E20" s="158"/>
      <c r="F20" s="158"/>
      <c r="G20" s="75"/>
      <c r="H20" s="75"/>
      <c r="I20" s="75"/>
      <c r="J20" s="75"/>
      <c r="K20" s="74"/>
      <c r="L20" s="162"/>
      <c r="M20" s="162"/>
      <c r="N20" s="162"/>
      <c r="O20" s="43"/>
    </row>
    <row r="21" spans="1:256" ht="19.5" customHeight="1">
      <c r="B21" s="158"/>
      <c r="C21" s="158"/>
      <c r="D21" s="158"/>
      <c r="E21" s="158"/>
      <c r="F21" s="158"/>
      <c r="G21" s="75"/>
      <c r="H21" s="75"/>
      <c r="I21" s="75"/>
      <c r="J21" s="75"/>
      <c r="K21" s="74"/>
      <c r="L21" s="162"/>
      <c r="M21" s="162"/>
      <c r="N21" s="162"/>
      <c r="O21" s="64" t="s">
        <v>548</v>
      </c>
    </row>
    <row r="22" spans="1:256" ht="24" customHeight="1">
      <c r="A22" s="1113" t="s">
        <v>1213</v>
      </c>
      <c r="B22" s="1098" t="s">
        <v>966</v>
      </c>
      <c r="C22" s="1036"/>
      <c r="D22" s="1098" t="s">
        <v>549</v>
      </c>
      <c r="E22" s="1098"/>
      <c r="F22" s="1036" t="s">
        <v>1031</v>
      </c>
      <c r="G22" s="1036"/>
      <c r="H22" s="1036"/>
      <c r="I22" s="1036"/>
      <c r="J22" s="1036"/>
      <c r="K22" s="1036"/>
      <c r="L22" s="1036"/>
      <c r="M22" s="1036"/>
      <c r="N22" s="1036"/>
      <c r="O22" s="1036"/>
    </row>
    <row r="23" spans="1:256" s="82" customFormat="1" ht="54" customHeight="1">
      <c r="A23" s="1113"/>
      <c r="B23" s="1036"/>
      <c r="C23" s="1036"/>
      <c r="D23" s="1098"/>
      <c r="E23" s="1098"/>
      <c r="F23" s="322" t="s">
        <v>807</v>
      </c>
      <c r="G23" s="10" t="s">
        <v>964</v>
      </c>
      <c r="H23" s="10" t="s">
        <v>542</v>
      </c>
      <c r="I23" s="10" t="s">
        <v>543</v>
      </c>
      <c r="J23" s="10" t="s">
        <v>544</v>
      </c>
      <c r="K23" s="10" t="s">
        <v>545</v>
      </c>
      <c r="L23" s="10" t="s">
        <v>546</v>
      </c>
      <c r="M23" s="185" t="s">
        <v>547</v>
      </c>
      <c r="N23" s="186" t="s">
        <v>967</v>
      </c>
      <c r="O23" s="187" t="s">
        <v>968</v>
      </c>
    </row>
    <row r="24" spans="1:256" s="82" customFormat="1" ht="19.5" customHeight="1">
      <c r="A24" s="387">
        <v>17</v>
      </c>
      <c r="B24" s="1114">
        <v>934</v>
      </c>
      <c r="C24" s="1114"/>
      <c r="D24" s="1097">
        <v>454</v>
      </c>
      <c r="E24" s="1097"/>
      <c r="F24" s="376">
        <v>483</v>
      </c>
      <c r="G24" s="376">
        <v>213</v>
      </c>
      <c r="H24" s="376">
        <v>220</v>
      </c>
      <c r="I24" s="377">
        <v>36</v>
      </c>
      <c r="J24" s="376">
        <v>7</v>
      </c>
      <c r="K24" s="378">
        <v>2</v>
      </c>
      <c r="L24" s="378">
        <v>2</v>
      </c>
      <c r="M24" s="378">
        <v>2</v>
      </c>
      <c r="N24" s="379">
        <v>1</v>
      </c>
      <c r="O24" s="380">
        <v>0</v>
      </c>
    </row>
    <row r="25" spans="1:256" s="188" customFormat="1" ht="19.5" customHeight="1">
      <c r="A25" s="387">
        <v>22</v>
      </c>
      <c r="B25" s="1114">
        <v>891</v>
      </c>
      <c r="C25" s="1114"/>
      <c r="D25" s="1104">
        <v>476</v>
      </c>
      <c r="E25" s="1104"/>
      <c r="F25" s="377">
        <v>420</v>
      </c>
      <c r="G25" s="377">
        <v>180</v>
      </c>
      <c r="H25" s="377">
        <v>192</v>
      </c>
      <c r="I25" s="377">
        <v>32</v>
      </c>
      <c r="J25" s="377">
        <v>11</v>
      </c>
      <c r="K25" s="651">
        <v>3</v>
      </c>
      <c r="L25" s="651">
        <v>1</v>
      </c>
      <c r="M25" s="651">
        <v>1</v>
      </c>
      <c r="N25" s="379">
        <v>0</v>
      </c>
      <c r="O25" s="652">
        <v>0</v>
      </c>
    </row>
    <row r="26" spans="1:256" s="188" customFormat="1" ht="19.5" customHeight="1">
      <c r="A26" s="37">
        <v>27</v>
      </c>
      <c r="B26" s="1103">
        <v>817</v>
      </c>
      <c r="C26" s="1103"/>
      <c r="D26" s="1099">
        <v>460</v>
      </c>
      <c r="E26" s="1099"/>
      <c r="F26" s="381">
        <v>360</v>
      </c>
      <c r="G26" s="381">
        <v>162</v>
      </c>
      <c r="H26" s="381">
        <v>156</v>
      </c>
      <c r="I26" s="381">
        <v>25</v>
      </c>
      <c r="J26" s="381">
        <v>6</v>
      </c>
      <c r="K26" s="382">
        <v>6</v>
      </c>
      <c r="L26" s="382">
        <v>2</v>
      </c>
      <c r="M26" s="382">
        <v>1</v>
      </c>
      <c r="N26" s="383">
        <v>1</v>
      </c>
      <c r="O26" s="384">
        <v>1</v>
      </c>
    </row>
    <row r="27" spans="1:256" ht="19.5" customHeight="1">
      <c r="A27" s="184"/>
      <c r="B27" s="174"/>
      <c r="C27" s="184"/>
      <c r="D27" s="158"/>
      <c r="E27" s="158"/>
      <c r="F27" s="158"/>
      <c r="G27" s="75"/>
      <c r="H27" s="75"/>
      <c r="I27" s="75"/>
      <c r="J27" s="75"/>
      <c r="K27" s="74"/>
      <c r="L27" s="162"/>
      <c r="M27" s="162"/>
      <c r="N27" s="162"/>
      <c r="O27" s="162" t="s">
        <v>541</v>
      </c>
    </row>
    <row r="28" spans="1:256" ht="19.5" customHeight="1">
      <c r="A28" s="184" t="s">
        <v>38</v>
      </c>
      <c r="B28" s="174"/>
      <c r="C28" s="184"/>
      <c r="D28" s="158"/>
      <c r="E28" s="158"/>
      <c r="F28" s="320"/>
      <c r="G28" s="75"/>
      <c r="H28" s="75"/>
      <c r="I28" s="75"/>
      <c r="J28" s="75"/>
      <c r="K28" s="74"/>
      <c r="L28" s="162"/>
      <c r="M28" s="162"/>
      <c r="N28" s="162"/>
      <c r="O28" s="43"/>
    </row>
    <row r="29" spans="1:256" ht="15.75" customHeight="1">
      <c r="A29" s="614" t="s">
        <v>1069</v>
      </c>
      <c r="B29" s="319"/>
      <c r="C29" s="319"/>
      <c r="D29" s="15"/>
      <c r="E29" s="15"/>
      <c r="F29" s="320"/>
      <c r="G29" s="75"/>
      <c r="H29" s="75"/>
      <c r="I29" s="75"/>
      <c r="J29" s="75"/>
      <c r="K29" s="74"/>
      <c r="L29" s="162"/>
      <c r="M29" s="162"/>
      <c r="N29" s="162"/>
      <c r="O29" s="43"/>
    </row>
    <row r="30" spans="1:256" s="621" customFormat="1" ht="15.75" customHeight="1">
      <c r="A30" s="627" t="s">
        <v>1014</v>
      </c>
      <c r="B30" s="615"/>
      <c r="C30" s="615"/>
      <c r="D30" s="615"/>
      <c r="E30" s="615"/>
      <c r="F30" s="616"/>
      <c r="G30" s="617"/>
      <c r="H30" s="617"/>
      <c r="I30" s="617"/>
      <c r="J30" s="617"/>
      <c r="K30" s="618"/>
      <c r="L30" s="619"/>
      <c r="M30" s="619"/>
      <c r="N30" s="619"/>
      <c r="O30" s="620"/>
    </row>
    <row r="31" spans="1:256" s="621" customFormat="1" ht="15.75" customHeight="1">
      <c r="A31" s="627" t="s">
        <v>1015</v>
      </c>
      <c r="B31" s="615"/>
      <c r="C31" s="615"/>
      <c r="D31" s="615"/>
      <c r="E31" s="615"/>
      <c r="F31" s="615"/>
      <c r="G31" s="617"/>
      <c r="H31" s="617"/>
      <c r="I31" s="617"/>
      <c r="J31" s="617"/>
      <c r="K31" s="618"/>
      <c r="L31" s="619"/>
      <c r="M31" s="619"/>
      <c r="N31" s="619"/>
      <c r="O31" s="620"/>
    </row>
    <row r="32" spans="1:256" s="621" customFormat="1" ht="15.75" customHeight="1">
      <c r="A32" s="627" t="s">
        <v>1016</v>
      </c>
      <c r="B32" s="615"/>
      <c r="C32" s="615"/>
      <c r="D32" s="615"/>
      <c r="E32" s="615"/>
      <c r="F32" s="617"/>
      <c r="G32" s="617"/>
      <c r="H32" s="617"/>
      <c r="I32" s="617"/>
      <c r="J32" s="617"/>
      <c r="K32" s="618"/>
      <c r="L32" s="619"/>
      <c r="M32" s="619"/>
      <c r="N32" s="619"/>
      <c r="O32" s="620"/>
    </row>
    <row r="33" spans="1:16" s="394" customFormat="1" ht="15.75" customHeight="1">
      <c r="A33" s="628" t="s">
        <v>1017</v>
      </c>
      <c r="B33" s="620"/>
      <c r="C33" s="620"/>
      <c r="D33" s="620"/>
      <c r="E33" s="620"/>
      <c r="F33" s="622"/>
      <c r="G33" s="617"/>
      <c r="H33" s="617"/>
      <c r="I33" s="617"/>
      <c r="J33" s="617"/>
      <c r="K33" s="618"/>
      <c r="L33" s="619"/>
      <c r="M33" s="619"/>
      <c r="N33" s="619"/>
      <c r="P33" s="621"/>
    </row>
    <row r="34" spans="1:16" s="394" customFormat="1" ht="15.75" customHeight="1">
      <c r="A34" s="628" t="s">
        <v>1018</v>
      </c>
      <c r="B34" s="620"/>
      <c r="C34" s="620"/>
      <c r="D34" s="620"/>
      <c r="E34" s="620"/>
      <c r="F34" s="622"/>
      <c r="G34" s="617"/>
      <c r="H34" s="617"/>
      <c r="I34" s="617"/>
      <c r="J34" s="617"/>
      <c r="K34" s="623"/>
      <c r="L34" s="619"/>
      <c r="M34" s="619"/>
      <c r="N34" s="619"/>
      <c r="P34" s="621"/>
    </row>
    <row r="35" spans="1:16" s="394" customFormat="1" ht="15.75" customHeight="1">
      <c r="A35" s="628" t="s">
        <v>1019</v>
      </c>
      <c r="B35" s="620"/>
      <c r="C35" s="620"/>
      <c r="D35" s="620"/>
      <c r="E35" s="620"/>
      <c r="F35" s="622"/>
      <c r="G35" s="617"/>
      <c r="H35" s="617"/>
      <c r="I35" s="617"/>
      <c r="J35" s="617"/>
      <c r="K35" s="623"/>
      <c r="L35" s="619"/>
      <c r="M35" s="619"/>
      <c r="N35" s="619"/>
      <c r="P35" s="621"/>
    </row>
    <row r="36" spans="1:16" s="621" customFormat="1" ht="15.75" customHeight="1">
      <c r="A36" s="627" t="s">
        <v>1020</v>
      </c>
      <c r="B36" s="615"/>
      <c r="C36" s="615"/>
      <c r="D36" s="615"/>
      <c r="E36" s="615"/>
      <c r="F36" s="622"/>
      <c r="G36" s="617"/>
      <c r="H36" s="617"/>
      <c r="I36" s="617"/>
      <c r="J36" s="617"/>
      <c r="K36" s="615"/>
      <c r="L36" s="619"/>
      <c r="M36" s="619"/>
      <c r="N36" s="619"/>
      <c r="O36" s="394"/>
    </row>
    <row r="37" spans="1:16" s="621" customFormat="1" ht="15.75" customHeight="1">
      <c r="A37" s="627" t="s">
        <v>1021</v>
      </c>
      <c r="B37" s="615"/>
      <c r="C37" s="615"/>
      <c r="D37" s="615"/>
      <c r="E37" s="615"/>
      <c r="F37" s="622"/>
      <c r="G37" s="617"/>
      <c r="H37" s="617"/>
      <c r="I37" s="617"/>
      <c r="J37" s="617"/>
      <c r="K37" s="615"/>
      <c r="L37" s="619"/>
      <c r="M37" s="619"/>
      <c r="N37" s="619"/>
      <c r="O37" s="394"/>
    </row>
    <row r="38" spans="1:16" s="621" customFormat="1" ht="15.75" customHeight="1">
      <c r="A38" s="627" t="s">
        <v>1022</v>
      </c>
      <c r="B38" s="615"/>
      <c r="C38" s="615"/>
      <c r="D38" s="615"/>
      <c r="E38" s="615"/>
      <c r="F38" s="622"/>
      <c r="G38" s="617"/>
      <c r="H38" s="617"/>
      <c r="I38" s="617"/>
      <c r="J38" s="617"/>
      <c r="K38" s="615"/>
      <c r="L38" s="619"/>
      <c r="M38" s="619"/>
      <c r="N38" s="619"/>
      <c r="O38" s="394"/>
    </row>
    <row r="39" spans="1:16" s="621" customFormat="1" ht="15.75" customHeight="1">
      <c r="A39" s="627" t="s">
        <v>1023</v>
      </c>
      <c r="B39" s="615"/>
      <c r="C39" s="615"/>
      <c r="D39" s="615"/>
      <c r="E39" s="615"/>
      <c r="F39" s="624"/>
      <c r="G39" s="617"/>
      <c r="H39" s="617"/>
      <c r="I39" s="617"/>
      <c r="J39" s="617"/>
      <c r="K39" s="615"/>
      <c r="L39" s="619"/>
      <c r="M39" s="619"/>
      <c r="N39" s="619"/>
      <c r="O39" s="394"/>
    </row>
    <row r="40" spans="1:16" s="621" customFormat="1" ht="15.75" customHeight="1">
      <c r="A40" s="627" t="s">
        <v>1024</v>
      </c>
      <c r="B40" s="615"/>
      <c r="C40" s="615"/>
      <c r="D40" s="615"/>
      <c r="E40" s="615"/>
      <c r="F40" s="622"/>
      <c r="G40" s="617"/>
      <c r="H40" s="617"/>
      <c r="I40" s="617"/>
      <c r="J40" s="617"/>
      <c r="K40" s="615"/>
      <c r="L40" s="619"/>
      <c r="M40" s="619"/>
      <c r="N40" s="619"/>
      <c r="O40" s="394"/>
    </row>
    <row r="41" spans="1:16" s="621" customFormat="1" ht="15.75" customHeight="1">
      <c r="A41" s="627" t="s">
        <v>1025</v>
      </c>
      <c r="B41" s="617"/>
      <c r="C41" s="617"/>
      <c r="D41" s="617"/>
      <c r="E41" s="617"/>
      <c r="F41" s="617"/>
      <c r="G41" s="617"/>
      <c r="H41" s="617"/>
      <c r="I41" s="615"/>
      <c r="J41" s="615"/>
      <c r="K41" s="615"/>
      <c r="L41" s="619"/>
      <c r="M41" s="619"/>
      <c r="N41" s="619"/>
      <c r="O41" s="394"/>
    </row>
    <row r="42" spans="1:16" s="621" customFormat="1" ht="15.75" customHeight="1">
      <c r="A42" s="627" t="s">
        <v>1026</v>
      </c>
      <c r="B42" s="615"/>
      <c r="C42" s="615"/>
      <c r="D42" s="615"/>
      <c r="E42" s="615"/>
      <c r="F42" s="615"/>
      <c r="G42" s="615"/>
      <c r="H42" s="615"/>
      <c r="I42" s="615"/>
      <c r="J42" s="615"/>
      <c r="K42" s="615"/>
      <c r="L42" s="619"/>
      <c r="M42" s="619"/>
      <c r="N42" s="625"/>
      <c r="O42" s="394"/>
    </row>
    <row r="43" spans="1:16" s="621" customFormat="1" ht="15.75" customHeight="1">
      <c r="A43" s="629" t="s">
        <v>1027</v>
      </c>
      <c r="L43" s="626"/>
      <c r="M43" s="626"/>
      <c r="N43" s="626"/>
      <c r="O43" s="394"/>
    </row>
    <row r="44" spans="1:16" ht="19.5" customHeight="1">
      <c r="A44" s="17"/>
    </row>
    <row r="45" spans="1:16" ht="24" customHeight="1"/>
    <row r="46" spans="1:16" ht="24" customHeight="1"/>
    <row r="47" spans="1:16" ht="24" customHeight="1"/>
    <row r="48" spans="1:16" ht="24" customHeight="1"/>
    <row r="49" ht="24" customHeight="1"/>
    <row r="50" ht="24" customHeight="1"/>
    <row r="51" ht="24" customHeight="1"/>
    <row r="80" spans="4:4">
      <c r="D80" s="11" t="s">
        <v>961</v>
      </c>
    </row>
    <row r="85" spans="4:4" ht="202.5">
      <c r="D85" s="321" t="s">
        <v>962</v>
      </c>
    </row>
  </sheetData>
  <mergeCells count="25">
    <mergeCell ref="A4:A5"/>
    <mergeCell ref="A22:A23"/>
    <mergeCell ref="B25:C25"/>
    <mergeCell ref="B24:C24"/>
    <mergeCell ref="D7:E7"/>
    <mergeCell ref="D4:E5"/>
    <mergeCell ref="B4:C5"/>
    <mergeCell ref="L4:O4"/>
    <mergeCell ref="B26:C26"/>
    <mergeCell ref="D26:E26"/>
    <mergeCell ref="D22:E23"/>
    <mergeCell ref="D25:E25"/>
    <mergeCell ref="D24:E24"/>
    <mergeCell ref="B8:C8"/>
    <mergeCell ref="D8:E8"/>
    <mergeCell ref="B7:C7"/>
    <mergeCell ref="B6:C6"/>
    <mergeCell ref="I7:K7"/>
    <mergeCell ref="I4:K5"/>
    <mergeCell ref="F4:H4"/>
    <mergeCell ref="I6:K6"/>
    <mergeCell ref="D6:E6"/>
    <mergeCell ref="F22:O22"/>
    <mergeCell ref="B22:C23"/>
    <mergeCell ref="I8:K8"/>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4"/>
  <sheetViews>
    <sheetView view="pageBreakPreview" topLeftCell="A28" zoomScaleNormal="100" zoomScaleSheetLayoutView="100" workbookViewId="0"/>
  </sheetViews>
  <sheetFormatPr defaultRowHeight="18" customHeight="1"/>
  <cols>
    <col min="1" max="7" width="9" style="264"/>
    <col min="8" max="8" width="9" style="264" customWidth="1"/>
    <col min="9" max="9" width="12.625" style="264" customWidth="1"/>
    <col min="10" max="16384" width="9" style="264"/>
  </cols>
  <sheetData>
    <row r="1" spans="1:9" ht="18" customHeight="1">
      <c r="A1" s="81" t="s">
        <v>384</v>
      </c>
      <c r="I1" s="267" t="s">
        <v>922</v>
      </c>
    </row>
    <row r="3" spans="1:9" ht="18" customHeight="1">
      <c r="A3" s="264" t="s">
        <v>385</v>
      </c>
    </row>
    <row r="4" spans="1:9" ht="18" customHeight="1">
      <c r="A4" s="264" t="s">
        <v>386</v>
      </c>
    </row>
    <row r="5" spans="1:9" ht="18" customHeight="1">
      <c r="A5" s="264" t="s">
        <v>926</v>
      </c>
    </row>
    <row r="6" spans="1:9" ht="18" customHeight="1">
      <c r="A6" s="264" t="s">
        <v>927</v>
      </c>
    </row>
    <row r="8" spans="1:9" ht="18" customHeight="1">
      <c r="A8" s="264" t="s">
        <v>387</v>
      </c>
    </row>
    <row r="9" spans="1:9" ht="18" customHeight="1">
      <c r="A9" s="264" t="s">
        <v>388</v>
      </c>
    </row>
    <row r="10" spans="1:9" ht="18" customHeight="1">
      <c r="A10" s="264" t="s">
        <v>389</v>
      </c>
    </row>
    <row r="11" spans="1:9" ht="18" customHeight="1">
      <c r="A11" s="264" t="s">
        <v>390</v>
      </c>
    </row>
    <row r="12" spans="1:9" ht="18" customHeight="1">
      <c r="A12" s="264" t="s">
        <v>391</v>
      </c>
    </row>
    <row r="13" spans="1:9" ht="27" customHeight="1">
      <c r="A13" s="266"/>
    </row>
    <row r="14" spans="1:9" ht="18" customHeight="1">
      <c r="A14" s="81" t="s">
        <v>392</v>
      </c>
      <c r="I14" s="267" t="s">
        <v>923</v>
      </c>
    </row>
    <row r="16" spans="1:9" ht="18" customHeight="1">
      <c r="A16" s="264" t="s">
        <v>928</v>
      </c>
    </row>
    <row r="17" spans="1:9" ht="18" customHeight="1">
      <c r="A17" s="264" t="s">
        <v>929</v>
      </c>
    </row>
    <row r="19" spans="1:9" ht="18" customHeight="1">
      <c r="A19" s="264" t="s">
        <v>393</v>
      </c>
    </row>
    <row r="20" spans="1:9" ht="18" customHeight="1">
      <c r="A20" s="264" t="s">
        <v>394</v>
      </c>
    </row>
    <row r="21" spans="1:9" ht="18" customHeight="1">
      <c r="A21" s="264" t="s">
        <v>395</v>
      </c>
    </row>
    <row r="22" spans="1:9" ht="18" customHeight="1">
      <c r="A22" s="264" t="s">
        <v>396</v>
      </c>
    </row>
    <row r="23" spans="1:9" ht="18" customHeight="1">
      <c r="A23" s="264" t="s">
        <v>397</v>
      </c>
    </row>
    <row r="24" spans="1:9" ht="27" customHeight="1">
      <c r="A24" s="266"/>
    </row>
    <row r="25" spans="1:9" ht="18" customHeight="1">
      <c r="A25" s="81" t="s">
        <v>398</v>
      </c>
      <c r="I25" s="267" t="s">
        <v>924</v>
      </c>
    </row>
    <row r="27" spans="1:9" ht="18" customHeight="1">
      <c r="A27" s="264" t="s">
        <v>399</v>
      </c>
    </row>
    <row r="28" spans="1:9" ht="18" customHeight="1">
      <c r="A28" s="264" t="s">
        <v>930</v>
      </c>
    </row>
    <row r="29" spans="1:9" ht="18" customHeight="1">
      <c r="A29" s="264" t="s">
        <v>931</v>
      </c>
    </row>
    <row r="30" spans="1:9" ht="18" customHeight="1">
      <c r="A30" s="264" t="s">
        <v>925</v>
      </c>
    </row>
    <row r="31" spans="1:9" ht="18" customHeight="1">
      <c r="A31" s="264" t="s">
        <v>933</v>
      </c>
    </row>
    <row r="32" spans="1:9" ht="18" customHeight="1">
      <c r="A32" s="264" t="s">
        <v>932</v>
      </c>
    </row>
    <row r="33" spans="1:9" ht="18" customHeight="1">
      <c r="A33" s="264" t="s">
        <v>400</v>
      </c>
    </row>
    <row r="34" spans="1:9" ht="27" customHeight="1"/>
    <row r="35" spans="1:9" ht="18" customHeight="1">
      <c r="A35" s="81" t="s">
        <v>1086</v>
      </c>
      <c r="I35" s="267" t="s">
        <v>1087</v>
      </c>
    </row>
    <row r="37" spans="1:9" ht="18" customHeight="1">
      <c r="A37" s="264" t="s">
        <v>1088</v>
      </c>
    </row>
    <row r="39" spans="1:9" ht="18" customHeight="1">
      <c r="A39" s="264" t="s">
        <v>1089</v>
      </c>
    </row>
    <row r="40" spans="1:9" ht="18" customHeight="1">
      <c r="A40" s="264" t="s">
        <v>1090</v>
      </c>
    </row>
    <row r="41" spans="1:9" ht="18" customHeight="1">
      <c r="A41" s="264" t="s">
        <v>1091</v>
      </c>
    </row>
    <row r="42" spans="1:9" ht="18" customHeight="1">
      <c r="A42" s="266"/>
    </row>
    <row r="43" spans="1:9" ht="18" customHeight="1">
      <c r="A43" s="266"/>
    </row>
    <row r="44" spans="1:9" ht="18" customHeight="1">
      <c r="A44" s="266"/>
    </row>
  </sheetData>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M44"/>
  <sheetViews>
    <sheetView view="pageBreakPreview" zoomScaleNormal="100" zoomScaleSheetLayoutView="100" workbookViewId="0">
      <pane ySplit="4" topLeftCell="A5" activePane="bottomLeft" state="frozen"/>
      <selection activeCell="A5" sqref="A5"/>
      <selection pane="bottomLeft" activeCell="A4" sqref="A4:C5"/>
    </sheetView>
  </sheetViews>
  <sheetFormatPr defaultRowHeight="13.5"/>
  <cols>
    <col min="1" max="1" width="2.125" style="487" customWidth="1"/>
    <col min="2" max="2" width="29.125" style="487" customWidth="1"/>
    <col min="3" max="3" width="2.125" style="487" customWidth="1"/>
    <col min="4" max="9" width="9.125" style="402" customWidth="1"/>
    <col min="10" max="10" width="6" style="172" customWidth="1"/>
    <col min="11" max="11" width="10.125" style="165" customWidth="1"/>
    <col min="12" max="12" width="6" style="487" customWidth="1"/>
    <col min="13" max="16384" width="9" style="487"/>
  </cols>
  <sheetData>
    <row r="1" spans="1:12" ht="28.5" customHeight="1">
      <c r="A1" s="487" t="s">
        <v>551</v>
      </c>
    </row>
    <row r="2" spans="1:12" ht="17.25" customHeight="1">
      <c r="B2" s="487" t="s">
        <v>552</v>
      </c>
    </row>
    <row r="3" spans="1:12" s="403" customFormat="1" ht="17.25" customHeight="1">
      <c r="D3" s="404"/>
      <c r="E3" s="404"/>
      <c r="F3" s="402"/>
      <c r="G3" s="402"/>
      <c r="I3" s="402" t="s">
        <v>1042</v>
      </c>
      <c r="J3" s="394"/>
      <c r="K3" s="168"/>
    </row>
    <row r="4" spans="1:12" ht="45" customHeight="1">
      <c r="A4" s="1118" t="s">
        <v>558</v>
      </c>
      <c r="B4" s="1118"/>
      <c r="C4" s="1118"/>
      <c r="D4" s="1117" t="s">
        <v>555</v>
      </c>
      <c r="E4" s="1117"/>
      <c r="F4" s="1117" t="s">
        <v>556</v>
      </c>
      <c r="G4" s="1117"/>
      <c r="H4" s="1115" t="s">
        <v>1000</v>
      </c>
      <c r="I4" s="1116"/>
      <c r="J4" s="161"/>
      <c r="K4" s="131"/>
      <c r="L4" s="130"/>
    </row>
    <row r="5" spans="1:12" ht="34.5" customHeight="1">
      <c r="A5" s="1118"/>
      <c r="B5" s="1118"/>
      <c r="C5" s="1118"/>
      <c r="D5" s="488" t="s">
        <v>553</v>
      </c>
      <c r="E5" s="406" t="s">
        <v>554</v>
      </c>
      <c r="F5" s="488" t="s">
        <v>553</v>
      </c>
      <c r="G5" s="406" t="s">
        <v>554</v>
      </c>
      <c r="H5" s="488" t="s">
        <v>553</v>
      </c>
      <c r="I5" s="406" t="s">
        <v>554</v>
      </c>
      <c r="J5" s="161"/>
      <c r="K5" s="131"/>
      <c r="L5" s="130"/>
    </row>
    <row r="6" spans="1:12" s="414" customFormat="1" ht="19.5" customHeight="1">
      <c r="A6" s="412"/>
      <c r="B6" s="233">
        <v>35339</v>
      </c>
      <c r="C6" s="489"/>
      <c r="D6" s="410">
        <v>2165</v>
      </c>
      <c r="E6" s="410">
        <v>23053</v>
      </c>
      <c r="F6" s="410">
        <v>2111</v>
      </c>
      <c r="G6" s="490">
        <v>21385</v>
      </c>
      <c r="H6" s="410">
        <v>54</v>
      </c>
      <c r="I6" s="410">
        <v>1668</v>
      </c>
      <c r="J6" s="202"/>
      <c r="K6" s="203"/>
      <c r="L6" s="243"/>
    </row>
    <row r="7" spans="1:12" s="414" customFormat="1" ht="19.5" customHeight="1">
      <c r="A7" s="412"/>
      <c r="B7" s="233">
        <v>37165</v>
      </c>
      <c r="C7" s="489"/>
      <c r="D7" s="410">
        <v>2274</v>
      </c>
      <c r="E7" s="410">
        <v>25096</v>
      </c>
      <c r="F7" s="410">
        <v>2215</v>
      </c>
      <c r="G7" s="490">
        <v>23336</v>
      </c>
      <c r="H7" s="410">
        <v>59</v>
      </c>
      <c r="I7" s="410">
        <v>1760</v>
      </c>
      <c r="J7" s="202"/>
      <c r="K7" s="203"/>
      <c r="L7" s="243"/>
    </row>
    <row r="8" spans="1:12" s="414" customFormat="1" ht="19.5" customHeight="1">
      <c r="A8" s="412"/>
      <c r="B8" s="233">
        <v>38991</v>
      </c>
      <c r="C8" s="489"/>
      <c r="D8" s="410">
        <v>2314</v>
      </c>
      <c r="E8" s="490">
        <v>28842</v>
      </c>
      <c r="F8" s="490">
        <v>2250</v>
      </c>
      <c r="G8" s="490">
        <v>27182</v>
      </c>
      <c r="H8" s="410">
        <v>64</v>
      </c>
      <c r="I8" s="410">
        <v>1660</v>
      </c>
      <c r="J8" s="202"/>
      <c r="K8" s="203"/>
      <c r="L8" s="243"/>
    </row>
    <row r="9" spans="1:12" s="414" customFormat="1" ht="19.5" customHeight="1">
      <c r="A9" s="412"/>
      <c r="B9" s="233">
        <v>39995</v>
      </c>
      <c r="C9" s="489"/>
      <c r="D9" s="410">
        <v>2459</v>
      </c>
      <c r="E9" s="490">
        <v>31280</v>
      </c>
      <c r="F9" s="490">
        <v>2390</v>
      </c>
      <c r="G9" s="490">
        <v>29361</v>
      </c>
      <c r="H9" s="410">
        <v>69</v>
      </c>
      <c r="I9" s="410">
        <v>1919</v>
      </c>
      <c r="J9" s="202"/>
      <c r="K9" s="203"/>
      <c r="L9" s="243"/>
    </row>
    <row r="10" spans="1:12" s="414" customFormat="1" ht="19.5" customHeight="1">
      <c r="A10" s="412"/>
      <c r="B10" s="233">
        <v>41821</v>
      </c>
      <c r="C10" s="489"/>
      <c r="D10" s="410">
        <v>2473</v>
      </c>
      <c r="E10" s="490">
        <v>32677</v>
      </c>
      <c r="F10" s="490">
        <v>2406</v>
      </c>
      <c r="G10" s="490">
        <v>31001</v>
      </c>
      <c r="H10" s="410">
        <v>67</v>
      </c>
      <c r="I10" s="410">
        <v>1676</v>
      </c>
      <c r="J10" s="202"/>
      <c r="K10" s="203"/>
      <c r="L10" s="243"/>
    </row>
    <row r="11" spans="1:12" ht="19.5" customHeight="1">
      <c r="A11" s="416"/>
      <c r="B11" s="245"/>
      <c r="C11" s="417"/>
      <c r="D11" s="323"/>
      <c r="E11" s="491"/>
      <c r="F11" s="491"/>
      <c r="G11" s="491"/>
      <c r="H11" s="323"/>
      <c r="I11" s="323"/>
      <c r="J11" s="170"/>
      <c r="K11" s="52"/>
      <c r="L11" s="492"/>
    </row>
    <row r="12" spans="1:12" ht="19.5" customHeight="1">
      <c r="A12" s="416"/>
      <c r="B12" s="234" t="s">
        <v>557</v>
      </c>
      <c r="C12" s="419"/>
      <c r="D12" s="250">
        <v>7</v>
      </c>
      <c r="E12" s="250">
        <v>74</v>
      </c>
      <c r="F12" s="250">
        <v>7</v>
      </c>
      <c r="G12" s="493">
        <v>74</v>
      </c>
      <c r="H12" s="494">
        <v>0</v>
      </c>
      <c r="I12" s="494">
        <v>0</v>
      </c>
      <c r="J12" s="487"/>
      <c r="K12" s="52"/>
      <c r="L12" s="492"/>
    </row>
    <row r="13" spans="1:12" ht="19.5" customHeight="1">
      <c r="A13" s="416"/>
      <c r="B13" s="234" t="s">
        <v>559</v>
      </c>
      <c r="C13" s="419"/>
      <c r="D13" s="494">
        <v>0</v>
      </c>
      <c r="E13" s="494">
        <v>0</v>
      </c>
      <c r="F13" s="494">
        <v>0</v>
      </c>
      <c r="G13" s="495">
        <v>0</v>
      </c>
      <c r="H13" s="494">
        <v>0</v>
      </c>
      <c r="I13" s="494">
        <v>0</v>
      </c>
      <c r="J13" s="170"/>
      <c r="K13" s="52"/>
      <c r="L13" s="492"/>
    </row>
    <row r="14" spans="1:12" ht="19.5" customHeight="1">
      <c r="A14" s="416"/>
      <c r="B14" s="234" t="s">
        <v>357</v>
      </c>
      <c r="C14" s="419"/>
      <c r="D14" s="250">
        <v>250</v>
      </c>
      <c r="E14" s="250">
        <v>1936</v>
      </c>
      <c r="F14" s="250">
        <v>250</v>
      </c>
      <c r="G14" s="493">
        <v>1936</v>
      </c>
      <c r="H14" s="494">
        <v>0</v>
      </c>
      <c r="I14" s="494">
        <v>0</v>
      </c>
      <c r="J14" s="170"/>
      <c r="K14" s="52"/>
      <c r="L14" s="492"/>
    </row>
    <row r="15" spans="1:12" ht="19.5" customHeight="1">
      <c r="A15" s="416"/>
      <c r="B15" s="234" t="s">
        <v>358</v>
      </c>
      <c r="C15" s="419"/>
      <c r="D15" s="250">
        <v>209</v>
      </c>
      <c r="E15" s="250">
        <v>4247</v>
      </c>
      <c r="F15" s="250">
        <v>209</v>
      </c>
      <c r="G15" s="493">
        <v>4247</v>
      </c>
      <c r="H15" s="494">
        <v>0</v>
      </c>
      <c r="I15" s="494">
        <v>0</v>
      </c>
      <c r="J15" s="170"/>
      <c r="K15" s="52"/>
      <c r="L15" s="492"/>
    </row>
    <row r="16" spans="1:12" ht="19.5" customHeight="1">
      <c r="A16" s="416"/>
      <c r="B16" s="234" t="s">
        <v>560</v>
      </c>
      <c r="C16" s="419"/>
      <c r="D16" s="250">
        <v>8</v>
      </c>
      <c r="E16" s="250">
        <v>89</v>
      </c>
      <c r="F16" s="250">
        <v>5</v>
      </c>
      <c r="G16" s="493">
        <v>55</v>
      </c>
      <c r="H16" s="250">
        <v>3</v>
      </c>
      <c r="I16" s="250">
        <v>34</v>
      </c>
      <c r="J16" s="170"/>
      <c r="K16" s="52"/>
      <c r="L16" s="492"/>
    </row>
    <row r="17" spans="1:13" ht="19.5" customHeight="1">
      <c r="A17" s="416"/>
      <c r="B17" s="234" t="s">
        <v>561</v>
      </c>
      <c r="C17" s="419"/>
      <c r="D17" s="250">
        <v>24</v>
      </c>
      <c r="E17" s="250">
        <v>1124</v>
      </c>
      <c r="F17" s="250">
        <v>24</v>
      </c>
      <c r="G17" s="493">
        <v>1124</v>
      </c>
      <c r="H17" s="494">
        <v>0</v>
      </c>
      <c r="I17" s="494">
        <v>0</v>
      </c>
      <c r="J17" s="170"/>
      <c r="K17" s="52"/>
      <c r="L17" s="492"/>
    </row>
    <row r="18" spans="1:13" ht="19.5" customHeight="1">
      <c r="A18" s="416"/>
      <c r="B18" s="234" t="s">
        <v>562</v>
      </c>
      <c r="C18" s="419"/>
      <c r="D18" s="250">
        <v>38</v>
      </c>
      <c r="E18" s="250">
        <v>1483</v>
      </c>
      <c r="F18" s="250">
        <v>35</v>
      </c>
      <c r="G18" s="493">
        <v>1125</v>
      </c>
      <c r="H18" s="250">
        <v>3</v>
      </c>
      <c r="I18" s="250">
        <v>358</v>
      </c>
      <c r="J18" s="170"/>
      <c r="K18" s="52"/>
      <c r="L18" s="492"/>
    </row>
    <row r="19" spans="1:13" ht="19.5" customHeight="1">
      <c r="A19" s="416"/>
      <c r="B19" s="234" t="s">
        <v>563</v>
      </c>
      <c r="C19" s="419"/>
      <c r="D19" s="250">
        <v>536</v>
      </c>
      <c r="E19" s="250">
        <v>5973</v>
      </c>
      <c r="F19" s="250">
        <v>536</v>
      </c>
      <c r="G19" s="493">
        <v>5973</v>
      </c>
      <c r="H19" s="494">
        <v>0</v>
      </c>
      <c r="I19" s="494">
        <v>0</v>
      </c>
      <c r="J19" s="170"/>
      <c r="K19" s="52"/>
      <c r="L19" s="492"/>
    </row>
    <row r="20" spans="1:13" ht="19.5" customHeight="1">
      <c r="A20" s="416"/>
      <c r="B20" s="234" t="s">
        <v>564</v>
      </c>
      <c r="C20" s="419"/>
      <c r="D20" s="250">
        <v>27</v>
      </c>
      <c r="E20" s="250">
        <v>237</v>
      </c>
      <c r="F20" s="250">
        <v>26</v>
      </c>
      <c r="G20" s="493">
        <v>235</v>
      </c>
      <c r="H20" s="250">
        <v>1</v>
      </c>
      <c r="I20" s="250">
        <v>2</v>
      </c>
      <c r="J20" s="170"/>
      <c r="K20" s="52"/>
      <c r="L20" s="492"/>
    </row>
    <row r="21" spans="1:13" ht="19.5" customHeight="1">
      <c r="A21" s="416"/>
      <c r="B21" s="234" t="s">
        <v>565</v>
      </c>
      <c r="C21" s="419"/>
      <c r="D21" s="250">
        <v>191</v>
      </c>
      <c r="E21" s="250">
        <v>605</v>
      </c>
      <c r="F21" s="250">
        <v>191</v>
      </c>
      <c r="G21" s="493">
        <v>605</v>
      </c>
      <c r="H21" s="494">
        <v>0</v>
      </c>
      <c r="I21" s="494">
        <v>0</v>
      </c>
      <c r="J21" s="170"/>
      <c r="K21" s="52"/>
      <c r="L21" s="492"/>
    </row>
    <row r="22" spans="1:13" ht="19.5" customHeight="1">
      <c r="A22" s="416"/>
      <c r="B22" s="234" t="s">
        <v>566</v>
      </c>
      <c r="C22" s="419"/>
      <c r="D22" s="250">
        <v>95</v>
      </c>
      <c r="E22" s="250">
        <v>946</v>
      </c>
      <c r="F22" s="250">
        <v>92</v>
      </c>
      <c r="G22" s="493">
        <v>943</v>
      </c>
      <c r="H22" s="250">
        <v>3</v>
      </c>
      <c r="I22" s="250">
        <v>3</v>
      </c>
      <c r="J22" s="170"/>
      <c r="K22" s="52"/>
      <c r="L22" s="492"/>
    </row>
    <row r="23" spans="1:13" ht="19.5" customHeight="1">
      <c r="A23" s="416"/>
      <c r="B23" s="234" t="s">
        <v>567</v>
      </c>
      <c r="C23" s="419"/>
      <c r="D23" s="250">
        <v>292</v>
      </c>
      <c r="E23" s="250">
        <v>3224</v>
      </c>
      <c r="F23" s="250">
        <v>291</v>
      </c>
      <c r="G23" s="493">
        <v>3220</v>
      </c>
      <c r="H23" s="250">
        <v>1</v>
      </c>
      <c r="I23" s="250">
        <v>4</v>
      </c>
      <c r="J23" s="170"/>
      <c r="K23" s="52"/>
      <c r="L23" s="492"/>
    </row>
    <row r="24" spans="1:13" ht="19.5" customHeight="1">
      <c r="A24" s="416"/>
      <c r="B24" s="234" t="s">
        <v>568</v>
      </c>
      <c r="C24" s="419"/>
      <c r="D24" s="250">
        <v>199</v>
      </c>
      <c r="E24" s="250">
        <v>1171</v>
      </c>
      <c r="F24" s="250">
        <v>196</v>
      </c>
      <c r="G24" s="493">
        <v>1171</v>
      </c>
      <c r="H24" s="250">
        <v>3</v>
      </c>
      <c r="I24" s="415" t="s">
        <v>344</v>
      </c>
      <c r="J24" s="170"/>
      <c r="K24" s="52"/>
      <c r="L24" s="492"/>
    </row>
    <row r="25" spans="1:13" ht="19.5" customHeight="1">
      <c r="A25" s="416"/>
      <c r="B25" s="234" t="s">
        <v>569</v>
      </c>
      <c r="C25" s="419"/>
      <c r="D25" s="250">
        <v>163</v>
      </c>
      <c r="E25" s="250">
        <v>4909</v>
      </c>
      <c r="F25" s="250">
        <v>141</v>
      </c>
      <c r="G25" s="493">
        <v>4554</v>
      </c>
      <c r="H25" s="250">
        <v>22</v>
      </c>
      <c r="I25" s="250">
        <v>355</v>
      </c>
      <c r="J25" s="170"/>
      <c r="K25" s="52"/>
      <c r="L25" s="492"/>
    </row>
    <row r="26" spans="1:13" ht="19.5" customHeight="1">
      <c r="A26" s="416"/>
      <c r="B26" s="234" t="s">
        <v>570</v>
      </c>
      <c r="C26" s="419"/>
      <c r="D26" s="250">
        <v>270</v>
      </c>
      <c r="E26" s="250">
        <v>4115</v>
      </c>
      <c r="F26" s="250">
        <v>252</v>
      </c>
      <c r="G26" s="493">
        <v>3657</v>
      </c>
      <c r="H26" s="250">
        <v>18</v>
      </c>
      <c r="I26" s="250">
        <v>458</v>
      </c>
      <c r="J26" s="170"/>
      <c r="K26" s="52"/>
      <c r="L26" s="492"/>
    </row>
    <row r="27" spans="1:13" ht="19.5" customHeight="1">
      <c r="A27" s="416"/>
      <c r="B27" s="234" t="s">
        <v>571</v>
      </c>
      <c r="C27" s="419"/>
      <c r="D27" s="250">
        <v>15</v>
      </c>
      <c r="E27" s="250">
        <v>421</v>
      </c>
      <c r="F27" s="250">
        <v>15</v>
      </c>
      <c r="G27" s="493">
        <v>421</v>
      </c>
      <c r="H27" s="494">
        <v>0</v>
      </c>
      <c r="I27" s="494">
        <v>0</v>
      </c>
      <c r="J27" s="170"/>
      <c r="K27" s="52"/>
      <c r="L27" s="492"/>
    </row>
    <row r="28" spans="1:13" ht="19.5" customHeight="1">
      <c r="A28" s="416"/>
      <c r="B28" s="496" t="s">
        <v>572</v>
      </c>
      <c r="C28" s="419"/>
      <c r="D28" s="250">
        <v>140</v>
      </c>
      <c r="E28" s="250">
        <v>1685</v>
      </c>
      <c r="F28" s="250">
        <v>136</v>
      </c>
      <c r="G28" s="493">
        <v>1661</v>
      </c>
      <c r="H28" s="250">
        <v>4</v>
      </c>
      <c r="I28" s="250">
        <v>24</v>
      </c>
      <c r="J28" s="170"/>
      <c r="K28" s="52"/>
      <c r="L28" s="492"/>
    </row>
    <row r="29" spans="1:13" s="172" customFormat="1" ht="19.5" customHeight="1">
      <c r="A29" s="497"/>
      <c r="B29" s="498" t="s">
        <v>573</v>
      </c>
      <c r="C29" s="499"/>
      <c r="D29" s="251">
        <v>9</v>
      </c>
      <c r="E29" s="251">
        <v>438</v>
      </c>
      <c r="F29" s="500">
        <v>0</v>
      </c>
      <c r="G29" s="501">
        <v>0</v>
      </c>
      <c r="H29" s="251">
        <v>9</v>
      </c>
      <c r="I29" s="251">
        <v>438</v>
      </c>
      <c r="K29" s="165"/>
      <c r="L29" s="487"/>
      <c r="M29" s="487"/>
    </row>
    <row r="30" spans="1:13" s="172" customFormat="1" ht="19.5" customHeight="1">
      <c r="B30" s="492"/>
      <c r="C30" s="492"/>
      <c r="D30" s="402"/>
      <c r="E30" s="402"/>
      <c r="F30" s="402"/>
      <c r="G30" s="402"/>
      <c r="H30" s="502"/>
      <c r="I30" s="162" t="s">
        <v>1043</v>
      </c>
      <c r="K30" s="165"/>
      <c r="L30" s="487"/>
      <c r="M30" s="487"/>
    </row>
    <row r="31" spans="1:13" s="172" customFormat="1" ht="19.5" customHeight="1">
      <c r="B31" s="18"/>
      <c r="C31" s="18"/>
      <c r="D31" s="402"/>
      <c r="E31" s="402"/>
      <c r="F31" s="402"/>
      <c r="G31" s="402"/>
      <c r="H31" s="402"/>
      <c r="I31" s="402"/>
      <c r="K31" s="165"/>
      <c r="L31" s="487"/>
      <c r="M31" s="487"/>
    </row>
    <row r="32" spans="1:13" s="172" customFormat="1" ht="19.5" customHeight="1">
      <c r="B32" s="18"/>
      <c r="C32" s="18"/>
      <c r="D32" s="402"/>
      <c r="E32" s="402"/>
      <c r="F32" s="402"/>
      <c r="G32" s="402"/>
      <c r="H32" s="402"/>
      <c r="I32" s="402"/>
      <c r="K32" s="165"/>
      <c r="L32" s="487"/>
      <c r="M32" s="487"/>
    </row>
    <row r="33" spans="1:13" s="172" customFormat="1" ht="19.5" customHeight="1">
      <c r="B33" s="424"/>
      <c r="C33" s="424"/>
      <c r="D33" s="402"/>
      <c r="E33" s="402"/>
      <c r="F33" s="402"/>
      <c r="G33" s="402"/>
      <c r="H33" s="402"/>
      <c r="I33" s="402"/>
      <c r="K33" s="165"/>
      <c r="L33" s="487"/>
      <c r="M33" s="487"/>
    </row>
    <row r="34" spans="1:13" s="172" customFormat="1" ht="19.5" customHeight="1">
      <c r="A34" s="208" t="s">
        <v>1044</v>
      </c>
      <c r="B34" s="487"/>
      <c r="C34" s="487"/>
      <c r="D34" s="402"/>
      <c r="E34" s="402"/>
      <c r="F34" s="402"/>
      <c r="G34" s="402"/>
      <c r="H34" s="402"/>
      <c r="I34" s="402"/>
      <c r="K34" s="165"/>
      <c r="L34" s="487"/>
      <c r="M34" s="487"/>
    </row>
    <row r="35" spans="1:13" s="172" customFormat="1" ht="19.5" customHeight="1">
      <c r="A35" s="208"/>
      <c r="B35" s="208" t="s">
        <v>582</v>
      </c>
      <c r="C35" s="487"/>
      <c r="D35" s="402"/>
      <c r="E35" s="402"/>
      <c r="F35" s="402"/>
      <c r="G35" s="402"/>
      <c r="H35" s="402"/>
      <c r="I35" s="402"/>
      <c r="K35" s="165"/>
      <c r="L35" s="487"/>
      <c r="M35" s="487"/>
    </row>
    <row r="36" spans="1:13" s="172" customFormat="1" ht="19.5" customHeight="1">
      <c r="B36" s="487"/>
      <c r="C36" s="487"/>
      <c r="D36" s="402"/>
      <c r="E36" s="402"/>
      <c r="F36" s="402"/>
      <c r="G36" s="402"/>
      <c r="H36" s="402"/>
      <c r="I36" s="402"/>
      <c r="K36" s="165"/>
      <c r="L36" s="487"/>
      <c r="M36" s="487"/>
    </row>
    <row r="37" spans="1:13" s="172" customFormat="1" ht="24" customHeight="1">
      <c r="B37" s="487"/>
      <c r="C37" s="487"/>
      <c r="D37" s="402"/>
      <c r="E37" s="402"/>
      <c r="F37" s="402"/>
      <c r="G37" s="402"/>
      <c r="H37" s="402"/>
      <c r="I37" s="402"/>
      <c r="K37" s="165"/>
      <c r="L37" s="487"/>
      <c r="M37" s="487"/>
    </row>
    <row r="38" spans="1:13" s="172" customFormat="1" ht="24" customHeight="1">
      <c r="B38" s="487"/>
      <c r="C38" s="487"/>
      <c r="D38" s="402"/>
      <c r="E38" s="402"/>
      <c r="F38" s="402"/>
      <c r="G38" s="402"/>
      <c r="H38" s="402"/>
      <c r="I38" s="402"/>
      <c r="K38" s="165"/>
      <c r="L38" s="487"/>
      <c r="M38" s="487"/>
    </row>
    <row r="39" spans="1:13" s="172" customFormat="1" ht="24" customHeight="1">
      <c r="B39" s="487"/>
      <c r="C39" s="487"/>
      <c r="D39" s="402"/>
      <c r="E39" s="402"/>
      <c r="F39" s="402"/>
      <c r="G39" s="402"/>
      <c r="H39" s="402"/>
      <c r="I39" s="402"/>
      <c r="K39" s="165"/>
      <c r="L39" s="487"/>
      <c r="M39" s="487"/>
    </row>
    <row r="40" spans="1:13" s="172" customFormat="1" ht="24" customHeight="1">
      <c r="B40" s="487"/>
      <c r="C40" s="487"/>
      <c r="D40" s="402"/>
      <c r="E40" s="402"/>
      <c r="F40" s="402"/>
      <c r="G40" s="402"/>
      <c r="H40" s="402"/>
      <c r="I40" s="402"/>
      <c r="K40" s="165"/>
      <c r="L40" s="487"/>
      <c r="M40" s="487"/>
    </row>
    <row r="41" spans="1:13" s="172" customFormat="1" ht="24" customHeight="1">
      <c r="B41" s="487"/>
      <c r="C41" s="487"/>
      <c r="D41" s="402"/>
      <c r="E41" s="402"/>
      <c r="F41" s="402"/>
      <c r="G41" s="402"/>
      <c r="H41" s="402"/>
      <c r="I41" s="402"/>
      <c r="K41" s="165"/>
      <c r="L41" s="487"/>
      <c r="M41" s="487"/>
    </row>
    <row r="42" spans="1:13" ht="24" customHeight="1"/>
    <row r="43" spans="1:13" ht="24" customHeight="1"/>
    <row r="44" spans="1:13" ht="24" customHeight="1"/>
  </sheetData>
  <mergeCells count="4">
    <mergeCell ref="H4:I4"/>
    <mergeCell ref="F4:G4"/>
    <mergeCell ref="D4:E4"/>
    <mergeCell ref="A4:C5"/>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alignWithMargins="0">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M29"/>
  <sheetViews>
    <sheetView view="pageBreakPreview" zoomScaleNormal="100" zoomScaleSheetLayoutView="100" workbookViewId="0"/>
  </sheetViews>
  <sheetFormatPr defaultRowHeight="13.5"/>
  <cols>
    <col min="1" max="2" width="2.125" style="11" customWidth="1"/>
    <col min="3" max="3" width="16.125" style="11" customWidth="1"/>
    <col min="4" max="4" width="2.125" style="11" customWidth="1"/>
    <col min="5" max="5" width="14.625" style="64" customWidth="1"/>
    <col min="6" max="6" width="18.625" style="64" customWidth="1"/>
    <col min="7" max="9" width="9.125" style="64" customWidth="1"/>
    <col min="10" max="10" width="10.125" style="160" customWidth="1"/>
    <col min="11" max="11" width="10.125" style="165" customWidth="1"/>
    <col min="12" max="12" width="6" style="11" customWidth="1"/>
    <col min="13" max="16384" width="9" style="11"/>
  </cols>
  <sheetData>
    <row r="1" spans="1:13" ht="28.5" customHeight="1"/>
    <row r="2" spans="1:13" ht="17.25" customHeight="1">
      <c r="C2" s="11" t="s">
        <v>970</v>
      </c>
    </row>
    <row r="3" spans="1:13" s="166" customFormat="1" ht="17.25" customHeight="1">
      <c r="E3" s="65"/>
      <c r="F3" s="65"/>
      <c r="G3" s="178"/>
      <c r="I3" s="64" t="s">
        <v>1042</v>
      </c>
      <c r="J3" s="167"/>
      <c r="K3" s="168"/>
    </row>
    <row r="4" spans="1:13" ht="34.5" customHeight="1">
      <c r="A4" s="1036" t="s">
        <v>574</v>
      </c>
      <c r="B4" s="1036"/>
      <c r="C4" s="1036"/>
      <c r="D4" s="1036"/>
      <c r="E4" s="66" t="s">
        <v>553</v>
      </c>
      <c r="F4" s="66" t="s">
        <v>575</v>
      </c>
      <c r="G4" s="195"/>
      <c r="H4" s="195"/>
      <c r="I4" s="195"/>
      <c r="J4" s="161"/>
      <c r="K4" s="131"/>
      <c r="L4" s="130"/>
    </row>
    <row r="5" spans="1:13" s="205" customFormat="1" ht="19.5" customHeight="1">
      <c r="A5" s="197" t="s">
        <v>581</v>
      </c>
      <c r="B5" s="327"/>
      <c r="C5" s="198"/>
      <c r="D5" s="199"/>
      <c r="E5" s="200">
        <v>2473</v>
      </c>
      <c r="F5" s="395">
        <v>32677</v>
      </c>
      <c r="H5" s="201"/>
      <c r="I5" s="201"/>
      <c r="J5" s="202"/>
      <c r="K5" s="203"/>
      <c r="L5" s="204"/>
    </row>
    <row r="6" spans="1:13" s="205" customFormat="1" ht="19.5" customHeight="1">
      <c r="A6" s="209"/>
      <c r="B6" s="1119" t="s">
        <v>973</v>
      </c>
      <c r="C6" s="1119"/>
      <c r="D6" s="211"/>
      <c r="E6" s="200">
        <v>2406</v>
      </c>
      <c r="F6" s="200">
        <v>31001</v>
      </c>
      <c r="H6" s="201"/>
      <c r="I6" s="201"/>
      <c r="J6" s="399"/>
      <c r="K6" s="203"/>
      <c r="L6" s="204"/>
    </row>
    <row r="7" spans="1:13" s="205" customFormat="1" ht="19.5" customHeight="1">
      <c r="A7" s="209"/>
      <c r="B7" s="1119" t="s">
        <v>974</v>
      </c>
      <c r="C7" s="1119"/>
      <c r="D7" s="211"/>
      <c r="E7" s="200">
        <v>67</v>
      </c>
      <c r="F7" s="200">
        <v>1676</v>
      </c>
      <c r="G7" s="201"/>
      <c r="H7" s="201"/>
      <c r="I7" s="201"/>
      <c r="J7" s="202"/>
      <c r="K7" s="203"/>
      <c r="L7" s="204"/>
    </row>
    <row r="8" spans="1:13" ht="19.5" customHeight="1">
      <c r="A8" s="71"/>
      <c r="B8" s="15"/>
      <c r="C8" s="206" t="s">
        <v>576</v>
      </c>
      <c r="D8" s="192"/>
      <c r="E8" s="67">
        <v>1247</v>
      </c>
      <c r="F8" s="67">
        <v>2666</v>
      </c>
      <c r="G8" s="162"/>
      <c r="H8" s="162"/>
      <c r="I8" s="162"/>
      <c r="J8" s="43"/>
      <c r="K8" s="52"/>
      <c r="L8" s="15"/>
    </row>
    <row r="9" spans="1:13" ht="19.5" customHeight="1">
      <c r="A9" s="71"/>
      <c r="B9" s="15"/>
      <c r="C9" s="206" t="s">
        <v>577</v>
      </c>
      <c r="D9" s="192"/>
      <c r="E9" s="67">
        <v>545</v>
      </c>
      <c r="F9" s="67">
        <v>3550</v>
      </c>
      <c r="G9" s="162"/>
      <c r="H9" s="162"/>
      <c r="I9" s="162"/>
      <c r="J9" s="43"/>
      <c r="K9" s="52"/>
      <c r="L9" s="15"/>
    </row>
    <row r="10" spans="1:13" ht="19.5" customHeight="1">
      <c r="A10" s="71"/>
      <c r="B10" s="15"/>
      <c r="C10" s="206" t="s">
        <v>971</v>
      </c>
      <c r="D10" s="192"/>
      <c r="E10" s="67">
        <v>453</v>
      </c>
      <c r="F10" s="67">
        <v>7500</v>
      </c>
      <c r="G10" s="162"/>
      <c r="H10" s="162"/>
      <c r="I10" s="162"/>
      <c r="J10" s="43"/>
      <c r="K10" s="52"/>
      <c r="L10" s="15"/>
    </row>
    <row r="11" spans="1:13" ht="19.5" customHeight="1">
      <c r="A11" s="71"/>
      <c r="B11" s="15"/>
      <c r="C11" s="206" t="s">
        <v>614</v>
      </c>
      <c r="D11" s="193"/>
      <c r="E11" s="67">
        <v>111</v>
      </c>
      <c r="F11" s="67">
        <v>4176</v>
      </c>
      <c r="G11" s="162"/>
      <c r="H11" s="162"/>
      <c r="I11" s="162"/>
      <c r="J11" s="43"/>
      <c r="K11" s="52"/>
      <c r="L11" s="15"/>
    </row>
    <row r="12" spans="1:13" ht="19.5" customHeight="1">
      <c r="A12" s="71"/>
      <c r="B12" s="15"/>
      <c r="C12" s="206" t="s">
        <v>615</v>
      </c>
      <c r="D12" s="193"/>
      <c r="E12" s="67">
        <v>47</v>
      </c>
      <c r="F12" s="67">
        <v>3053</v>
      </c>
      <c r="G12" s="162"/>
      <c r="H12" s="162"/>
      <c r="I12" s="162"/>
      <c r="J12" s="43"/>
      <c r="K12" s="52"/>
      <c r="L12" s="15"/>
    </row>
    <row r="13" spans="1:13" ht="19.5" customHeight="1">
      <c r="A13" s="71"/>
      <c r="B13" s="15"/>
      <c r="C13" s="206" t="s">
        <v>975</v>
      </c>
      <c r="D13" s="193"/>
      <c r="E13" s="67">
        <v>42</v>
      </c>
      <c r="F13" s="67">
        <v>7147</v>
      </c>
      <c r="G13" s="162"/>
      <c r="H13" s="162"/>
      <c r="I13" s="162"/>
      <c r="J13" s="43"/>
      <c r="K13" s="52"/>
      <c r="L13" s="15"/>
    </row>
    <row r="14" spans="1:13" s="160" customFormat="1" ht="19.5" customHeight="1">
      <c r="A14" s="175"/>
      <c r="B14" s="43"/>
      <c r="C14" s="206" t="s">
        <v>972</v>
      </c>
      <c r="D14" s="129"/>
      <c r="E14" s="67">
        <v>10</v>
      </c>
      <c r="F14" s="67">
        <v>4585</v>
      </c>
      <c r="G14" s="64"/>
      <c r="H14" s="181"/>
      <c r="I14" s="181"/>
      <c r="K14" s="165"/>
      <c r="L14" s="11"/>
      <c r="M14" s="11"/>
    </row>
    <row r="15" spans="1:13" s="160" customFormat="1" ht="19.5" customHeight="1">
      <c r="A15" s="196"/>
      <c r="B15" s="328"/>
      <c r="C15" s="207" t="s">
        <v>580</v>
      </c>
      <c r="D15" s="27"/>
      <c r="E15" s="68">
        <v>18</v>
      </c>
      <c r="F15" s="400" t="s">
        <v>344</v>
      </c>
      <c r="G15" s="64"/>
      <c r="H15" s="64"/>
      <c r="I15" s="64"/>
      <c r="K15" s="165"/>
      <c r="L15" s="11"/>
      <c r="M15" s="11"/>
    </row>
    <row r="16" spans="1:13" s="160" customFormat="1" ht="19.5" customHeight="1">
      <c r="C16" s="17"/>
      <c r="D16" s="17"/>
      <c r="E16" s="64"/>
      <c r="F16" s="64"/>
      <c r="G16" s="64"/>
      <c r="H16" s="64"/>
      <c r="I16" s="162" t="s">
        <v>1045</v>
      </c>
      <c r="K16" s="165"/>
      <c r="L16" s="11"/>
      <c r="M16" s="11"/>
    </row>
    <row r="17" spans="3:13" s="160" customFormat="1" ht="19.5" customHeight="1">
      <c r="C17" s="26"/>
      <c r="D17" s="26"/>
      <c r="E17" s="64"/>
      <c r="F17" s="64"/>
      <c r="G17" s="64"/>
      <c r="H17" s="64"/>
      <c r="I17" s="64"/>
      <c r="K17" s="165"/>
      <c r="L17" s="11"/>
      <c r="M17" s="11"/>
    </row>
    <row r="18" spans="3:13" s="160" customFormat="1" ht="19.5" customHeight="1">
      <c r="C18" s="11"/>
      <c r="D18" s="11"/>
      <c r="E18" s="64" t="s">
        <v>425</v>
      </c>
      <c r="F18" s="64"/>
      <c r="G18" s="64"/>
      <c r="H18" s="64"/>
      <c r="I18" s="64"/>
      <c r="K18" s="165"/>
      <c r="L18" s="11"/>
      <c r="M18" s="11"/>
    </row>
    <row r="19" spans="3:13" s="160" customFormat="1" ht="19.5" customHeight="1">
      <c r="C19" s="11"/>
      <c r="D19" s="11"/>
      <c r="E19" s="64"/>
      <c r="F19" s="64"/>
      <c r="G19" s="64"/>
      <c r="H19" s="64"/>
      <c r="I19" s="64"/>
      <c r="K19" s="165"/>
      <c r="L19" s="11"/>
      <c r="M19" s="11"/>
    </row>
    <row r="20" spans="3:13" s="160" customFormat="1" ht="19.5" customHeight="1">
      <c r="C20" s="11"/>
      <c r="D20" s="11"/>
      <c r="E20" s="64"/>
      <c r="F20" s="64"/>
      <c r="G20" s="64"/>
      <c r="H20" s="64"/>
      <c r="I20" s="64"/>
      <c r="K20" s="165"/>
      <c r="L20" s="11"/>
      <c r="M20" s="11"/>
    </row>
    <row r="21" spans="3:13" s="160" customFormat="1" ht="24" customHeight="1">
      <c r="C21" s="11"/>
      <c r="D21" s="11"/>
      <c r="E21" s="64"/>
      <c r="F21" s="64"/>
      <c r="G21" s="64"/>
      <c r="H21" s="64"/>
      <c r="I21" s="64"/>
      <c r="K21" s="165"/>
      <c r="L21" s="11"/>
      <c r="M21" s="11"/>
    </row>
    <row r="22" spans="3:13" s="160" customFormat="1" ht="24" customHeight="1">
      <c r="C22" s="11"/>
      <c r="D22" s="11"/>
      <c r="E22" s="64"/>
      <c r="F22" s="64"/>
      <c r="G22" s="64"/>
      <c r="H22" s="64"/>
      <c r="I22" s="64"/>
      <c r="K22" s="165"/>
      <c r="L22" s="11"/>
      <c r="M22" s="11"/>
    </row>
    <row r="23" spans="3:13" s="160" customFormat="1" ht="24" customHeight="1">
      <c r="C23" s="11"/>
      <c r="D23" s="11"/>
      <c r="E23" s="64"/>
      <c r="F23" s="64"/>
      <c r="G23" s="64"/>
      <c r="H23" s="64"/>
      <c r="I23" s="64"/>
      <c r="K23" s="165"/>
      <c r="L23" s="11"/>
      <c r="M23" s="11"/>
    </row>
    <row r="24" spans="3:13" s="160" customFormat="1" ht="24" customHeight="1">
      <c r="C24" s="11"/>
      <c r="D24" s="11"/>
      <c r="E24" s="64"/>
      <c r="F24" s="64"/>
      <c r="G24" s="64"/>
      <c r="H24" s="64"/>
      <c r="I24" s="64"/>
      <c r="K24" s="165"/>
      <c r="L24" s="11"/>
      <c r="M24" s="11"/>
    </row>
    <row r="25" spans="3:13" s="160" customFormat="1" ht="24" customHeight="1">
      <c r="C25" s="11"/>
      <c r="D25" s="11"/>
      <c r="E25" s="64"/>
      <c r="F25" s="64"/>
      <c r="G25" s="64"/>
      <c r="H25" s="64"/>
      <c r="I25" s="64"/>
      <c r="K25" s="165"/>
      <c r="L25" s="11"/>
      <c r="M25" s="11"/>
    </row>
    <row r="26" spans="3:13" s="160" customFormat="1" ht="24" customHeight="1">
      <c r="C26" s="11"/>
      <c r="D26" s="11"/>
      <c r="E26" s="64"/>
      <c r="F26" s="64"/>
      <c r="G26" s="64"/>
      <c r="H26" s="64"/>
      <c r="I26" s="64"/>
      <c r="K26" s="165"/>
      <c r="L26" s="11"/>
      <c r="M26" s="11"/>
    </row>
    <row r="27" spans="3:13" ht="24" customHeight="1"/>
    <row r="28" spans="3:13" ht="24" customHeight="1"/>
    <row r="29" spans="3:13" ht="24" customHeight="1"/>
  </sheetData>
  <mergeCells count="3">
    <mergeCell ref="A4:D4"/>
    <mergeCell ref="B7:C7"/>
    <mergeCell ref="B6:C6"/>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alignWithMargins="0">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50"/>
  </sheetPr>
  <dimension ref="A1:J51"/>
  <sheetViews>
    <sheetView view="pageBreakPreview" zoomScaleNormal="100" zoomScaleSheetLayoutView="100" workbookViewId="0">
      <selection activeCell="K35" sqref="K35"/>
    </sheetView>
  </sheetViews>
  <sheetFormatPr defaultRowHeight="13.5"/>
  <cols>
    <col min="1" max="1" width="2.125" style="401" customWidth="1"/>
    <col min="2" max="2" width="15.625" style="401" customWidth="1"/>
    <col min="3" max="3" width="2.125" style="401" customWidth="1"/>
    <col min="4" max="5" width="15.625" style="402" customWidth="1"/>
    <col min="6" max="6" width="15.25" style="402" customWidth="1"/>
    <col min="7" max="7" width="15.25" style="172" customWidth="1"/>
    <col min="8" max="8" width="10.125" style="165" customWidth="1"/>
    <col min="9" max="9" width="6" style="401" customWidth="1"/>
    <col min="10" max="16384" width="9" style="401"/>
  </cols>
  <sheetData>
    <row r="1" spans="1:10" ht="28.5" customHeight="1">
      <c r="A1" s="401" t="s">
        <v>583</v>
      </c>
    </row>
    <row r="2" spans="1:10" ht="17.25" customHeight="1">
      <c r="B2" s="401" t="s">
        <v>584</v>
      </c>
    </row>
    <row r="3" spans="1:10" s="403" customFormat="1" ht="17.25" customHeight="1">
      <c r="D3" s="404"/>
      <c r="E3" s="404"/>
      <c r="G3" s="402" t="s">
        <v>1185</v>
      </c>
      <c r="H3" s="168"/>
    </row>
    <row r="4" spans="1:10" ht="25.5" customHeight="1">
      <c r="A4" s="1118" t="s">
        <v>628</v>
      </c>
      <c r="B4" s="1118"/>
      <c r="C4" s="1118"/>
      <c r="D4" s="1120" t="s">
        <v>553</v>
      </c>
      <c r="E4" s="1122" t="s">
        <v>554</v>
      </c>
      <c r="F4" s="1124" t="s">
        <v>585</v>
      </c>
      <c r="G4" s="1125"/>
      <c r="H4" s="161"/>
      <c r="I4" s="131"/>
      <c r="J4" s="130"/>
    </row>
    <row r="5" spans="1:10" ht="22.5" customHeight="1">
      <c r="A5" s="1118"/>
      <c r="B5" s="1118"/>
      <c r="C5" s="1118"/>
      <c r="D5" s="1121"/>
      <c r="E5" s="1123"/>
      <c r="F5" s="405"/>
      <c r="G5" s="406" t="s">
        <v>586</v>
      </c>
      <c r="H5" s="161"/>
      <c r="I5" s="131"/>
      <c r="J5" s="130"/>
    </row>
    <row r="6" spans="1:10" ht="22.5" customHeight="1">
      <c r="A6" s="407"/>
      <c r="B6" s="232" t="s">
        <v>453</v>
      </c>
      <c r="C6" s="408"/>
      <c r="D6" s="250">
        <v>96</v>
      </c>
      <c r="E6" s="250">
        <v>4225</v>
      </c>
      <c r="F6" s="250">
        <v>10106809</v>
      </c>
      <c r="G6" s="323">
        <v>8698706</v>
      </c>
      <c r="H6" s="161"/>
      <c r="I6" s="131"/>
      <c r="J6" s="130"/>
    </row>
    <row r="7" spans="1:10" ht="22.5" customHeight="1">
      <c r="A7" s="407"/>
      <c r="B7" s="232" t="s">
        <v>653</v>
      </c>
      <c r="C7" s="408"/>
      <c r="D7" s="250">
        <v>88</v>
      </c>
      <c r="E7" s="250">
        <v>3997</v>
      </c>
      <c r="F7" s="250">
        <v>10286100</v>
      </c>
      <c r="G7" s="323">
        <v>9531246</v>
      </c>
      <c r="H7" s="161"/>
      <c r="I7" s="131"/>
      <c r="J7" s="130"/>
    </row>
    <row r="8" spans="1:10" ht="22.5" customHeight="1">
      <c r="A8" s="407"/>
      <c r="B8" s="232" t="s">
        <v>1055</v>
      </c>
      <c r="C8" s="408"/>
      <c r="D8" s="250">
        <v>99</v>
      </c>
      <c r="E8" s="250">
        <v>3968</v>
      </c>
      <c r="F8" s="250">
        <v>9815311</v>
      </c>
      <c r="G8" s="323">
        <v>9641413</v>
      </c>
      <c r="H8" s="161"/>
      <c r="I8" s="131"/>
      <c r="J8" s="130"/>
    </row>
    <row r="9" spans="1:10" ht="22.5" customHeight="1">
      <c r="A9" s="407"/>
      <c r="B9" s="232" t="s">
        <v>1076</v>
      </c>
      <c r="C9" s="409"/>
      <c r="D9" s="250">
        <v>85</v>
      </c>
      <c r="E9" s="250">
        <v>4603</v>
      </c>
      <c r="F9" s="250">
        <v>10121008</v>
      </c>
      <c r="G9" s="323">
        <v>9317466</v>
      </c>
      <c r="H9" s="161"/>
      <c r="I9" s="131"/>
      <c r="J9" s="130"/>
    </row>
    <row r="10" spans="1:10" s="411" customFormat="1" ht="22.5" customHeight="1">
      <c r="A10" s="653"/>
      <c r="B10" s="232" t="s">
        <v>1106</v>
      </c>
      <c r="C10" s="409"/>
      <c r="D10" s="250">
        <v>82</v>
      </c>
      <c r="E10" s="250">
        <v>4869</v>
      </c>
      <c r="F10" s="250">
        <v>10106213</v>
      </c>
      <c r="G10" s="250">
        <v>9364998</v>
      </c>
      <c r="H10" s="654"/>
      <c r="I10" s="655"/>
      <c r="J10" s="656"/>
    </row>
    <row r="11" spans="1:10" s="411" customFormat="1" ht="22.5" customHeight="1">
      <c r="A11" s="407"/>
      <c r="B11" s="233" t="s">
        <v>1156</v>
      </c>
      <c r="C11" s="408"/>
      <c r="D11" s="410">
        <v>81</v>
      </c>
      <c r="E11" s="410">
        <v>4878</v>
      </c>
      <c r="F11" s="410">
        <v>11267442</v>
      </c>
      <c r="G11" s="410">
        <v>9792037</v>
      </c>
      <c r="H11" s="228"/>
      <c r="I11" s="229"/>
      <c r="J11" s="230"/>
    </row>
    <row r="12" spans="1:10" s="414" customFormat="1" ht="19.5" customHeight="1">
      <c r="A12" s="412"/>
      <c r="B12" s="232" t="s">
        <v>629</v>
      </c>
      <c r="C12" s="413"/>
      <c r="D12" s="323">
        <v>4</v>
      </c>
      <c r="E12" s="250">
        <v>1199</v>
      </c>
      <c r="F12" s="837">
        <v>1477347</v>
      </c>
      <c r="G12" s="837">
        <v>1287833</v>
      </c>
      <c r="H12" s="202"/>
      <c r="I12" s="243"/>
    </row>
    <row r="13" spans="1:10" s="414" customFormat="1" ht="19.5" customHeight="1">
      <c r="A13" s="412"/>
      <c r="B13" s="232" t="s">
        <v>587</v>
      </c>
      <c r="C13" s="413"/>
      <c r="D13" s="415">
        <v>0</v>
      </c>
      <c r="E13" s="494">
        <v>0</v>
      </c>
      <c r="F13" s="838" t="s">
        <v>1051</v>
      </c>
      <c r="G13" s="838" t="s">
        <v>1051</v>
      </c>
      <c r="H13" s="203"/>
      <c r="I13" s="243"/>
    </row>
    <row r="14" spans="1:10" s="414" customFormat="1" ht="19.5" customHeight="1">
      <c r="A14" s="412"/>
      <c r="B14" s="232" t="s">
        <v>588</v>
      </c>
      <c r="C14" s="413"/>
      <c r="D14" s="323">
        <v>1</v>
      </c>
      <c r="E14" s="250">
        <v>18</v>
      </c>
      <c r="F14" s="838" t="s">
        <v>1198</v>
      </c>
      <c r="G14" s="838" t="s">
        <v>1198</v>
      </c>
      <c r="H14" s="203"/>
      <c r="I14" s="243"/>
    </row>
    <row r="15" spans="1:10" ht="19.5" customHeight="1">
      <c r="A15" s="416"/>
      <c r="B15" s="232" t="s">
        <v>589</v>
      </c>
      <c r="C15" s="417"/>
      <c r="D15" s="415">
        <v>0</v>
      </c>
      <c r="E15" s="494">
        <v>0</v>
      </c>
      <c r="F15" s="838" t="s">
        <v>1051</v>
      </c>
      <c r="G15" s="838" t="s">
        <v>1051</v>
      </c>
      <c r="H15" s="52"/>
      <c r="I15" s="41"/>
    </row>
    <row r="16" spans="1:10" s="414" customFormat="1" ht="19.5" customHeight="1">
      <c r="A16" s="412"/>
      <c r="B16" s="232" t="s">
        <v>590</v>
      </c>
      <c r="C16" s="418"/>
      <c r="D16" s="323">
        <v>1</v>
      </c>
      <c r="E16" s="250">
        <v>14</v>
      </c>
      <c r="F16" s="838" t="s">
        <v>1198</v>
      </c>
      <c r="G16" s="838" t="s">
        <v>1198</v>
      </c>
      <c r="H16" s="203"/>
      <c r="I16" s="243"/>
    </row>
    <row r="17" spans="1:9" ht="19.5" customHeight="1">
      <c r="A17" s="416"/>
      <c r="B17" s="232" t="s">
        <v>591</v>
      </c>
      <c r="C17" s="417"/>
      <c r="D17" s="323">
        <v>2</v>
      </c>
      <c r="E17" s="250">
        <v>49</v>
      </c>
      <c r="F17" s="838" t="s">
        <v>1198</v>
      </c>
      <c r="G17" s="838" t="s">
        <v>1198</v>
      </c>
      <c r="H17" s="52"/>
      <c r="I17" s="41"/>
    </row>
    <row r="18" spans="1:9" ht="19.5" customHeight="1">
      <c r="A18" s="416"/>
      <c r="B18" s="234" t="s">
        <v>592</v>
      </c>
      <c r="C18" s="419"/>
      <c r="D18" s="323">
        <v>2</v>
      </c>
      <c r="E18" s="250">
        <v>20</v>
      </c>
      <c r="F18" s="838" t="s">
        <v>1198</v>
      </c>
      <c r="G18" s="838" t="s">
        <v>1198</v>
      </c>
      <c r="H18" s="52"/>
      <c r="I18" s="41"/>
    </row>
    <row r="19" spans="1:9" s="411" customFormat="1" ht="19.5" customHeight="1">
      <c r="A19" s="416"/>
      <c r="B19" s="234" t="s">
        <v>593</v>
      </c>
      <c r="C19" s="419"/>
      <c r="D19" s="866">
        <v>1</v>
      </c>
      <c r="E19" s="867">
        <v>11</v>
      </c>
      <c r="F19" s="838" t="s">
        <v>1198</v>
      </c>
      <c r="G19" s="838" t="s">
        <v>1198</v>
      </c>
      <c r="H19" s="218"/>
      <c r="I19" s="248"/>
    </row>
    <row r="20" spans="1:9" ht="19.5" customHeight="1">
      <c r="A20" s="416"/>
      <c r="B20" s="234" t="s">
        <v>594</v>
      </c>
      <c r="C20" s="419"/>
      <c r="D20" s="415">
        <v>0</v>
      </c>
      <c r="E20" s="494">
        <v>0</v>
      </c>
      <c r="F20" s="838" t="s">
        <v>1051</v>
      </c>
      <c r="G20" s="838" t="s">
        <v>1051</v>
      </c>
      <c r="H20" s="52"/>
      <c r="I20" s="41"/>
    </row>
    <row r="21" spans="1:9" ht="19.5" customHeight="1">
      <c r="A21" s="416"/>
      <c r="B21" s="234" t="s">
        <v>595</v>
      </c>
      <c r="C21" s="419"/>
      <c r="D21" s="323">
        <v>6</v>
      </c>
      <c r="E21" s="250">
        <v>231</v>
      </c>
      <c r="F21" s="837">
        <v>477723</v>
      </c>
      <c r="G21" s="837">
        <v>470731</v>
      </c>
      <c r="H21" s="52"/>
      <c r="I21" s="41"/>
    </row>
    <row r="22" spans="1:9" ht="19.5" customHeight="1">
      <c r="A22" s="416"/>
      <c r="B22" s="234" t="s">
        <v>596</v>
      </c>
      <c r="C22" s="419"/>
      <c r="D22" s="323">
        <v>1</v>
      </c>
      <c r="E22" s="250">
        <v>23</v>
      </c>
      <c r="F22" s="838" t="s">
        <v>1198</v>
      </c>
      <c r="G22" s="838" t="s">
        <v>1198</v>
      </c>
      <c r="H22" s="52"/>
      <c r="I22" s="41"/>
    </row>
    <row r="23" spans="1:9" ht="19.5" customHeight="1">
      <c r="A23" s="416"/>
      <c r="B23" s="234" t="s">
        <v>597</v>
      </c>
      <c r="C23" s="419"/>
      <c r="D23" s="415">
        <v>0</v>
      </c>
      <c r="E23" s="494">
        <v>0</v>
      </c>
      <c r="F23" s="838" t="s">
        <v>1051</v>
      </c>
      <c r="G23" s="838" t="s">
        <v>1051</v>
      </c>
      <c r="H23" s="52"/>
      <c r="I23" s="41"/>
    </row>
    <row r="24" spans="1:9" ht="19.5" customHeight="1">
      <c r="A24" s="416"/>
      <c r="B24" s="234" t="s">
        <v>598</v>
      </c>
      <c r="C24" s="419"/>
      <c r="D24" s="323">
        <v>1</v>
      </c>
      <c r="E24" s="250">
        <v>21</v>
      </c>
      <c r="F24" s="838" t="s">
        <v>1198</v>
      </c>
      <c r="G24" s="838" t="s">
        <v>1198</v>
      </c>
      <c r="H24" s="52"/>
      <c r="I24" s="41"/>
    </row>
    <row r="25" spans="1:9" ht="19.5" customHeight="1">
      <c r="A25" s="416"/>
      <c r="B25" s="234" t="s">
        <v>599</v>
      </c>
      <c r="C25" s="419"/>
      <c r="D25" s="415">
        <v>0</v>
      </c>
      <c r="E25" s="494">
        <v>0</v>
      </c>
      <c r="F25" s="838" t="s">
        <v>1051</v>
      </c>
      <c r="G25" s="838" t="s">
        <v>1051</v>
      </c>
      <c r="H25" s="52"/>
      <c r="I25" s="41"/>
    </row>
    <row r="26" spans="1:9" ht="19.5" customHeight="1">
      <c r="A26" s="416"/>
      <c r="B26" s="234" t="s">
        <v>600</v>
      </c>
      <c r="C26" s="419"/>
      <c r="D26" s="415">
        <v>1</v>
      </c>
      <c r="E26" s="494">
        <v>5</v>
      </c>
      <c r="F26" s="838" t="s">
        <v>1198</v>
      </c>
      <c r="G26" s="838" t="s">
        <v>1198</v>
      </c>
      <c r="H26" s="52"/>
      <c r="I26" s="41"/>
    </row>
    <row r="27" spans="1:9" ht="19.5" customHeight="1">
      <c r="A27" s="416"/>
      <c r="B27" s="234" t="s">
        <v>601</v>
      </c>
      <c r="C27" s="419"/>
      <c r="D27" s="323">
        <v>23</v>
      </c>
      <c r="E27" s="250">
        <v>598</v>
      </c>
      <c r="F27" s="837">
        <v>1129314</v>
      </c>
      <c r="G27" s="837">
        <v>956221</v>
      </c>
      <c r="H27" s="52"/>
      <c r="I27" s="41"/>
    </row>
    <row r="28" spans="1:9" ht="19.5" customHeight="1">
      <c r="A28" s="416"/>
      <c r="B28" s="234" t="s">
        <v>602</v>
      </c>
      <c r="C28" s="419"/>
      <c r="D28" s="323">
        <v>3</v>
      </c>
      <c r="E28" s="250">
        <v>67</v>
      </c>
      <c r="F28" s="837">
        <v>269435</v>
      </c>
      <c r="G28" s="837">
        <v>216100</v>
      </c>
      <c r="H28" s="52"/>
      <c r="I28" s="41"/>
    </row>
    <row r="29" spans="1:9" ht="19.5" customHeight="1">
      <c r="A29" s="416"/>
      <c r="B29" s="234" t="s">
        <v>603</v>
      </c>
      <c r="C29" s="419"/>
      <c r="D29" s="323">
        <v>10</v>
      </c>
      <c r="E29" s="250">
        <v>192</v>
      </c>
      <c r="F29" s="837">
        <v>484412</v>
      </c>
      <c r="G29" s="837">
        <v>464523</v>
      </c>
      <c r="H29" s="52"/>
      <c r="I29" s="41"/>
    </row>
    <row r="30" spans="1:9" ht="19.5" customHeight="1">
      <c r="A30" s="416"/>
      <c r="B30" s="234" t="s">
        <v>604</v>
      </c>
      <c r="C30" s="419"/>
      <c r="D30" s="323">
        <v>3</v>
      </c>
      <c r="E30" s="250">
        <v>55</v>
      </c>
      <c r="F30" s="837">
        <v>57792</v>
      </c>
      <c r="G30" s="838">
        <v>53265</v>
      </c>
      <c r="H30" s="52"/>
      <c r="I30" s="41"/>
    </row>
    <row r="31" spans="1:9" ht="19.5" customHeight="1">
      <c r="A31" s="416"/>
      <c r="B31" s="234" t="s">
        <v>605</v>
      </c>
      <c r="C31" s="419"/>
      <c r="D31" s="323">
        <v>1</v>
      </c>
      <c r="E31" s="250">
        <v>538</v>
      </c>
      <c r="F31" s="838" t="s">
        <v>1198</v>
      </c>
      <c r="G31" s="838" t="s">
        <v>1198</v>
      </c>
      <c r="H31" s="52"/>
      <c r="I31" s="41"/>
    </row>
    <row r="32" spans="1:9" ht="19.5" customHeight="1">
      <c r="A32" s="416"/>
      <c r="B32" s="234" t="s">
        <v>606</v>
      </c>
      <c r="C32" s="419"/>
      <c r="D32" s="323">
        <v>6</v>
      </c>
      <c r="E32" s="250">
        <v>182</v>
      </c>
      <c r="F32" s="837">
        <v>433301</v>
      </c>
      <c r="G32" s="837">
        <v>409160</v>
      </c>
      <c r="H32" s="52"/>
      <c r="I32" s="41"/>
    </row>
    <row r="33" spans="1:10" ht="19.5" customHeight="1">
      <c r="A33" s="416"/>
      <c r="B33" s="234" t="s">
        <v>607</v>
      </c>
      <c r="C33" s="419"/>
      <c r="D33" s="323">
        <v>2</v>
      </c>
      <c r="E33" s="250">
        <v>230</v>
      </c>
      <c r="F33" s="838" t="s">
        <v>1198</v>
      </c>
      <c r="G33" s="838" t="s">
        <v>1198</v>
      </c>
      <c r="H33" s="52"/>
      <c r="I33" s="41"/>
    </row>
    <row r="34" spans="1:10" ht="19.5" customHeight="1">
      <c r="A34" s="416"/>
      <c r="B34" s="234" t="s">
        <v>608</v>
      </c>
      <c r="C34" s="419"/>
      <c r="D34" s="323">
        <v>12</v>
      </c>
      <c r="E34" s="250">
        <v>1377</v>
      </c>
      <c r="F34" s="837">
        <v>5685858</v>
      </c>
      <c r="G34" s="837">
        <v>4783866</v>
      </c>
      <c r="H34" s="52"/>
      <c r="I34" s="41"/>
    </row>
    <row r="35" spans="1:10" ht="19.5" customHeight="1">
      <c r="A35" s="420"/>
      <c r="B35" s="421" t="s">
        <v>379</v>
      </c>
      <c r="C35" s="422"/>
      <c r="D35" s="250">
        <v>1</v>
      </c>
      <c r="E35" s="251">
        <v>48</v>
      </c>
      <c r="F35" s="839" t="s">
        <v>1198</v>
      </c>
      <c r="G35" s="839" t="s">
        <v>1198</v>
      </c>
      <c r="H35" s="52"/>
      <c r="I35" s="41"/>
    </row>
    <row r="36" spans="1:10" ht="19.5" customHeight="1">
      <c r="A36" s="41"/>
      <c r="B36" s="234"/>
      <c r="C36" s="234"/>
      <c r="D36" s="423"/>
      <c r="E36" s="244"/>
      <c r="F36" s="244"/>
      <c r="G36" s="237" t="s">
        <v>1103</v>
      </c>
      <c r="H36" s="52"/>
      <c r="I36" s="41"/>
    </row>
    <row r="37" spans="1:10" s="160" customFormat="1" ht="19.5" customHeight="1">
      <c r="A37" s="208" t="s">
        <v>1095</v>
      </c>
      <c r="B37" s="18"/>
      <c r="C37" s="18"/>
      <c r="D37" s="402"/>
      <c r="E37" s="402"/>
      <c r="F37" s="402"/>
      <c r="G37" s="172"/>
      <c r="H37" s="165"/>
      <c r="I37" s="401"/>
      <c r="J37" s="401"/>
    </row>
    <row r="38" spans="1:10" s="160" customFormat="1" ht="19.5" customHeight="1">
      <c r="B38" s="208" t="s">
        <v>1209</v>
      </c>
      <c r="C38" s="18"/>
      <c r="D38" s="402"/>
      <c r="E38" s="402"/>
      <c r="F38" s="402"/>
      <c r="G38" s="172"/>
      <c r="H38" s="165"/>
      <c r="I38" s="401"/>
      <c r="J38" s="401"/>
    </row>
    <row r="39" spans="1:10" s="160" customFormat="1" ht="19.5" customHeight="1">
      <c r="B39" s="208" t="s">
        <v>1104</v>
      </c>
      <c r="C39" s="424"/>
      <c r="D39" s="402"/>
      <c r="E39" s="402"/>
      <c r="F39" s="402"/>
      <c r="G39" s="172"/>
      <c r="H39" s="165"/>
      <c r="I39" s="401"/>
      <c r="J39" s="401"/>
    </row>
    <row r="40" spans="1:10" s="160" customFormat="1" ht="19.5" customHeight="1">
      <c r="A40" s="208"/>
      <c r="B40" s="401"/>
      <c r="C40" s="401"/>
      <c r="D40" s="402"/>
      <c r="E40" s="402"/>
      <c r="F40" s="402"/>
      <c r="G40" s="172"/>
      <c r="H40" s="165"/>
      <c r="I40" s="401"/>
      <c r="J40" s="401"/>
    </row>
    <row r="41" spans="1:10" s="160" customFormat="1" ht="19.5" customHeight="1">
      <c r="A41" s="208"/>
      <c r="B41" s="208"/>
      <c r="C41" s="401"/>
      <c r="D41" s="402"/>
      <c r="E41" s="402"/>
      <c r="F41" s="402"/>
      <c r="G41" s="172"/>
      <c r="H41" s="165"/>
      <c r="I41" s="401"/>
      <c r="J41" s="401"/>
    </row>
    <row r="42" spans="1:10" s="160" customFormat="1" ht="19.5" customHeight="1">
      <c r="B42" s="401"/>
      <c r="C42" s="401"/>
      <c r="D42" s="402"/>
      <c r="E42" s="402"/>
      <c r="F42" s="402"/>
      <c r="G42" s="172"/>
      <c r="H42" s="165"/>
      <c r="I42" s="401"/>
      <c r="J42" s="401"/>
    </row>
    <row r="43" spans="1:10" s="160" customFormat="1" ht="24" customHeight="1">
      <c r="B43" s="401"/>
      <c r="C43" s="401"/>
      <c r="D43" s="402"/>
      <c r="E43" s="402"/>
      <c r="F43" s="402"/>
      <c r="G43" s="172"/>
      <c r="H43" s="165"/>
      <c r="I43" s="401"/>
      <c r="J43" s="401"/>
    </row>
    <row r="44" spans="1:10" s="160" customFormat="1" ht="24" customHeight="1">
      <c r="B44" s="401"/>
      <c r="C44" s="401"/>
      <c r="D44" s="402"/>
      <c r="E44" s="402"/>
      <c r="F44" s="402"/>
      <c r="G44" s="172"/>
      <c r="H44" s="165"/>
      <c r="I44" s="401"/>
      <c r="J44" s="401"/>
    </row>
    <row r="45" spans="1:10" s="160" customFormat="1" ht="24" customHeight="1">
      <c r="B45" s="401"/>
      <c r="C45" s="401"/>
      <c r="D45" s="402"/>
      <c r="E45" s="402"/>
      <c r="F45" s="402"/>
      <c r="G45" s="172"/>
      <c r="H45" s="165"/>
      <c r="I45" s="401"/>
      <c r="J45" s="401"/>
    </row>
    <row r="46" spans="1:10" s="160" customFormat="1" ht="24" customHeight="1">
      <c r="B46" s="401"/>
      <c r="C46" s="401"/>
      <c r="D46" s="402"/>
      <c r="E46" s="402"/>
      <c r="F46" s="402"/>
      <c r="G46" s="172"/>
      <c r="H46" s="165"/>
      <c r="I46" s="401"/>
      <c r="J46" s="401"/>
    </row>
    <row r="47" spans="1:10" s="160" customFormat="1" ht="24" customHeight="1">
      <c r="B47" s="401"/>
      <c r="C47" s="401"/>
      <c r="D47" s="402"/>
      <c r="E47" s="402"/>
      <c r="F47" s="402"/>
      <c r="G47" s="172"/>
      <c r="H47" s="165"/>
      <c r="I47" s="401"/>
      <c r="J47" s="401"/>
    </row>
    <row r="48" spans="1:10" s="160" customFormat="1" ht="24" customHeight="1">
      <c r="B48" s="401"/>
      <c r="C48" s="401"/>
      <c r="D48" s="402"/>
      <c r="E48" s="402"/>
      <c r="F48" s="402"/>
      <c r="G48" s="172"/>
      <c r="H48" s="165"/>
      <c r="I48" s="401"/>
      <c r="J48" s="401"/>
    </row>
    <row r="49" ht="24" customHeight="1"/>
    <row r="50" ht="24" customHeight="1"/>
    <row r="51" ht="24" customHeight="1"/>
  </sheetData>
  <mergeCells count="4">
    <mergeCell ref="A4:C5"/>
    <mergeCell ref="D4:D5"/>
    <mergeCell ref="E4:E5"/>
    <mergeCell ref="F4:G4"/>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alignWithMargins="0">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K32"/>
  <sheetViews>
    <sheetView view="pageBreakPreview" zoomScaleNormal="100" zoomScaleSheetLayoutView="100" workbookViewId="0">
      <selection activeCell="K16" sqref="K16"/>
    </sheetView>
  </sheetViews>
  <sheetFormatPr defaultRowHeight="13.5"/>
  <cols>
    <col min="1" max="1" width="2.125" style="11" customWidth="1"/>
    <col min="2" max="2" width="15.625" style="11" customWidth="1"/>
    <col min="3" max="3" width="2.125" style="11" customWidth="1"/>
    <col min="4" max="5" width="10.625" style="64" customWidth="1"/>
    <col min="6" max="7" width="18.125" style="64" customWidth="1"/>
    <col min="8" max="8" width="6" style="160" customWidth="1"/>
    <col min="9" max="9" width="10.125" style="165" customWidth="1"/>
    <col min="10" max="10" width="6" style="11" customWidth="1"/>
    <col min="11" max="16384" width="9" style="11"/>
  </cols>
  <sheetData>
    <row r="1" spans="1:10" ht="28.5" customHeight="1"/>
    <row r="2" spans="1:10" ht="17.25" customHeight="1">
      <c r="B2" s="11" t="s">
        <v>612</v>
      </c>
    </row>
    <row r="3" spans="1:10" s="166" customFormat="1" ht="17.25" customHeight="1">
      <c r="D3" s="65"/>
      <c r="E3" s="65"/>
      <c r="F3" s="178"/>
      <c r="G3" s="64" t="s">
        <v>1186</v>
      </c>
      <c r="H3" s="167"/>
      <c r="I3" s="168"/>
    </row>
    <row r="4" spans="1:10" ht="25.5" customHeight="1">
      <c r="A4" s="1098" t="s">
        <v>574</v>
      </c>
      <c r="B4" s="1098"/>
      <c r="C4" s="1098"/>
      <c r="D4" s="1126" t="s">
        <v>553</v>
      </c>
      <c r="E4" s="1128" t="s">
        <v>554</v>
      </c>
      <c r="F4" s="1130" t="s">
        <v>585</v>
      </c>
      <c r="G4" s="1131"/>
      <c r="H4" s="161"/>
      <c r="I4" s="131"/>
      <c r="J4" s="130"/>
    </row>
    <row r="5" spans="1:10" ht="22.5" customHeight="1">
      <c r="A5" s="1098"/>
      <c r="B5" s="1098"/>
      <c r="C5" s="1098"/>
      <c r="D5" s="1127"/>
      <c r="E5" s="1129"/>
      <c r="F5" s="221"/>
      <c r="G5" s="194" t="s">
        <v>586</v>
      </c>
      <c r="H5" s="161"/>
      <c r="I5" s="131"/>
      <c r="J5" s="130"/>
    </row>
    <row r="6" spans="1:10" s="205" customFormat="1" ht="19.5" customHeight="1">
      <c r="A6" s="197"/>
      <c r="B6" s="198" t="s">
        <v>87</v>
      </c>
      <c r="C6" s="222"/>
      <c r="D6" s="425">
        <v>81</v>
      </c>
      <c r="E6" s="425">
        <v>4878</v>
      </c>
      <c r="F6" s="425">
        <v>11267442</v>
      </c>
      <c r="G6" s="425">
        <v>9792037</v>
      </c>
      <c r="H6" s="202"/>
      <c r="I6" s="203"/>
      <c r="J6" s="204"/>
    </row>
    <row r="7" spans="1:10" ht="19.5" customHeight="1">
      <c r="A7" s="71"/>
      <c r="B7" s="210"/>
      <c r="C7" s="193"/>
      <c r="D7" s="250"/>
      <c r="E7" s="250"/>
      <c r="F7" s="250"/>
      <c r="G7" s="250"/>
      <c r="H7" s="43"/>
      <c r="I7" s="52"/>
      <c r="J7" s="15"/>
    </row>
    <row r="8" spans="1:10" ht="19.5" customHeight="1">
      <c r="A8" s="71"/>
      <c r="B8" s="164" t="s">
        <v>613</v>
      </c>
      <c r="C8" s="212"/>
      <c r="D8" s="250">
        <v>23</v>
      </c>
      <c r="E8" s="250">
        <v>155</v>
      </c>
      <c r="F8" s="250">
        <v>194921</v>
      </c>
      <c r="G8" s="250">
        <v>157049</v>
      </c>
      <c r="H8" s="43"/>
      <c r="I8" s="52"/>
      <c r="J8" s="15"/>
    </row>
    <row r="9" spans="1:10" s="220" customFormat="1" ht="19.5" customHeight="1">
      <c r="A9" s="215"/>
      <c r="B9" s="164" t="s">
        <v>578</v>
      </c>
      <c r="C9" s="216"/>
      <c r="D9" s="250">
        <v>24</v>
      </c>
      <c r="E9" s="250">
        <v>362</v>
      </c>
      <c r="F9" s="250">
        <v>1034539</v>
      </c>
      <c r="G9" s="250">
        <v>883241</v>
      </c>
      <c r="H9" s="217"/>
      <c r="I9" s="218"/>
      <c r="J9" s="219"/>
    </row>
    <row r="10" spans="1:10" ht="19.5" customHeight="1">
      <c r="A10" s="71"/>
      <c r="B10" s="164" t="s">
        <v>579</v>
      </c>
      <c r="C10" s="212"/>
      <c r="D10" s="250">
        <v>8</v>
      </c>
      <c r="E10" s="250">
        <v>196</v>
      </c>
      <c r="F10" s="250">
        <v>337113</v>
      </c>
      <c r="G10" s="250">
        <v>270018</v>
      </c>
      <c r="H10" s="43"/>
      <c r="I10" s="52"/>
      <c r="J10" s="15"/>
    </row>
    <row r="11" spans="1:10" ht="19.5" customHeight="1">
      <c r="A11" s="71"/>
      <c r="B11" s="164" t="s">
        <v>614</v>
      </c>
      <c r="C11" s="212"/>
      <c r="D11" s="250">
        <v>12</v>
      </c>
      <c r="E11" s="250">
        <v>480</v>
      </c>
      <c r="F11" s="250">
        <v>929823</v>
      </c>
      <c r="G11" s="250">
        <v>920914</v>
      </c>
      <c r="H11" s="43"/>
      <c r="I11" s="52"/>
      <c r="J11" s="15"/>
    </row>
    <row r="12" spans="1:10" ht="19.5" customHeight="1">
      <c r="A12" s="71"/>
      <c r="B12" s="164" t="s">
        <v>615</v>
      </c>
      <c r="C12" s="212"/>
      <c r="D12" s="250">
        <v>6</v>
      </c>
      <c r="E12" s="250">
        <v>342</v>
      </c>
      <c r="F12" s="250">
        <v>970364</v>
      </c>
      <c r="G12" s="250">
        <v>742875</v>
      </c>
      <c r="H12" s="43"/>
      <c r="I12" s="52"/>
      <c r="J12" s="15"/>
    </row>
    <row r="13" spans="1:10" ht="19.5" customHeight="1">
      <c r="A13" s="71"/>
      <c r="B13" s="164" t="s">
        <v>616</v>
      </c>
      <c r="C13" s="212"/>
      <c r="D13" s="250">
        <v>4</v>
      </c>
      <c r="E13" s="250">
        <v>614</v>
      </c>
      <c r="F13" s="838">
        <v>934991</v>
      </c>
      <c r="G13" s="250">
        <v>684224</v>
      </c>
      <c r="H13" s="43"/>
      <c r="I13" s="52"/>
      <c r="J13" s="15"/>
    </row>
    <row r="14" spans="1:10" ht="19.5" customHeight="1">
      <c r="A14" s="71"/>
      <c r="B14" s="164" t="s">
        <v>617</v>
      </c>
      <c r="C14" s="212"/>
      <c r="D14" s="323" t="s">
        <v>1051</v>
      </c>
      <c r="E14" s="323" t="s">
        <v>1051</v>
      </c>
      <c r="F14" s="323" t="s">
        <v>1051</v>
      </c>
      <c r="G14" s="323" t="s">
        <v>1051</v>
      </c>
      <c r="H14" s="43"/>
      <c r="I14" s="52"/>
      <c r="J14" s="15"/>
    </row>
    <row r="15" spans="1:10" ht="19.5" customHeight="1">
      <c r="A15" s="71"/>
      <c r="B15" s="164" t="s">
        <v>618</v>
      </c>
      <c r="C15" s="212"/>
      <c r="D15" s="323" t="s">
        <v>1051</v>
      </c>
      <c r="E15" s="323" t="s">
        <v>1051</v>
      </c>
      <c r="F15" s="323" t="s">
        <v>1051</v>
      </c>
      <c r="G15" s="323" t="s">
        <v>1051</v>
      </c>
      <c r="H15" s="43"/>
      <c r="I15" s="52"/>
      <c r="J15" s="15"/>
    </row>
    <row r="16" spans="1:10" ht="19.5" customHeight="1">
      <c r="A16" s="79"/>
      <c r="B16" s="213" t="s">
        <v>619</v>
      </c>
      <c r="C16" s="214"/>
      <c r="D16" s="251">
        <v>4</v>
      </c>
      <c r="E16" s="251">
        <v>2729</v>
      </c>
      <c r="F16" s="251">
        <v>6865691</v>
      </c>
      <c r="G16" s="251">
        <v>6133716</v>
      </c>
      <c r="H16" s="43"/>
      <c r="I16" s="52"/>
      <c r="J16" s="15"/>
    </row>
    <row r="17" spans="1:11" s="160" customFormat="1" ht="19.5" customHeight="1">
      <c r="B17" s="15"/>
      <c r="C17" s="15"/>
      <c r="D17" s="64"/>
      <c r="E17" s="64"/>
      <c r="F17" s="64"/>
      <c r="G17" s="162" t="s">
        <v>610</v>
      </c>
      <c r="I17" s="165"/>
      <c r="J17" s="11"/>
      <c r="K17" s="11"/>
    </row>
    <row r="18" spans="1:11" s="160" customFormat="1" ht="19.5" customHeight="1">
      <c r="B18" s="17"/>
      <c r="C18" s="17"/>
      <c r="D18" s="64"/>
      <c r="E18" s="64"/>
      <c r="F18" s="64"/>
      <c r="G18" s="64"/>
      <c r="I18" s="165"/>
      <c r="J18" s="11"/>
      <c r="K18" s="11"/>
    </row>
    <row r="19" spans="1:11" s="160" customFormat="1" ht="19.5" customHeight="1">
      <c r="A19" s="208" t="s">
        <v>611</v>
      </c>
      <c r="B19" s="17"/>
      <c r="C19" s="17"/>
      <c r="D19" s="64"/>
      <c r="E19" s="64"/>
      <c r="F19" s="64"/>
      <c r="G19" s="64"/>
      <c r="I19" s="165"/>
      <c r="J19" s="11"/>
      <c r="K19" s="11"/>
    </row>
    <row r="20" spans="1:11" s="160" customFormat="1" ht="19.5" customHeight="1">
      <c r="B20" s="26"/>
      <c r="C20" s="26"/>
      <c r="D20" s="64"/>
      <c r="E20" s="64"/>
      <c r="F20" s="64"/>
      <c r="G20" s="64"/>
      <c r="I20" s="165"/>
      <c r="J20" s="11"/>
      <c r="K20" s="11"/>
    </row>
    <row r="21" spans="1:11" s="160" customFormat="1" ht="19.5" customHeight="1">
      <c r="A21" s="208"/>
      <c r="B21" s="11"/>
      <c r="C21" s="11"/>
      <c r="D21" s="64"/>
      <c r="E21" s="64"/>
      <c r="F21" s="64"/>
      <c r="G21" s="64"/>
      <c r="I21" s="165"/>
      <c r="J21" s="11"/>
      <c r="K21" s="11"/>
    </row>
    <row r="22" spans="1:11" s="160" customFormat="1" ht="19.5" customHeight="1">
      <c r="A22" s="208"/>
      <c r="B22" s="208"/>
      <c r="C22" s="11"/>
      <c r="D22" s="64"/>
      <c r="E22" s="64"/>
      <c r="F22" s="64"/>
      <c r="G22" s="64"/>
      <c r="I22" s="165"/>
      <c r="J22" s="11"/>
      <c r="K22" s="11"/>
    </row>
    <row r="23" spans="1:11" s="160" customFormat="1" ht="19.5" customHeight="1">
      <c r="B23" s="11"/>
      <c r="C23" s="11"/>
      <c r="D23" s="64"/>
      <c r="E23" s="64"/>
      <c r="F23" s="64"/>
      <c r="G23" s="64"/>
      <c r="I23" s="165"/>
      <c r="J23" s="11"/>
      <c r="K23" s="11"/>
    </row>
    <row r="24" spans="1:11" s="160" customFormat="1" ht="24" customHeight="1">
      <c r="B24" s="11"/>
      <c r="C24" s="11"/>
      <c r="D24" s="64"/>
      <c r="E24" s="64"/>
      <c r="F24" s="64"/>
      <c r="G24" s="64"/>
      <c r="I24" s="165"/>
      <c r="J24" s="11"/>
      <c r="K24" s="11"/>
    </row>
    <row r="25" spans="1:11" s="160" customFormat="1" ht="24" customHeight="1">
      <c r="B25" s="11"/>
      <c r="C25" s="11"/>
      <c r="D25" s="64"/>
      <c r="E25" s="64"/>
      <c r="F25" s="64"/>
      <c r="G25" s="64"/>
      <c r="I25" s="165"/>
      <c r="J25" s="11"/>
      <c r="K25" s="11"/>
    </row>
    <row r="26" spans="1:11" s="160" customFormat="1" ht="24" customHeight="1">
      <c r="B26" s="11"/>
      <c r="C26" s="11"/>
      <c r="D26" s="64"/>
      <c r="E26" s="64"/>
      <c r="F26" s="64"/>
      <c r="G26" s="64"/>
      <c r="I26" s="165"/>
      <c r="J26" s="11"/>
      <c r="K26" s="11"/>
    </row>
    <row r="27" spans="1:11" s="160" customFormat="1" ht="24" customHeight="1">
      <c r="B27" s="11"/>
      <c r="C27" s="11"/>
      <c r="D27" s="64"/>
      <c r="E27" s="64"/>
      <c r="F27" s="64"/>
      <c r="G27" s="64"/>
      <c r="I27" s="165"/>
      <c r="J27" s="11"/>
      <c r="K27" s="11"/>
    </row>
    <row r="28" spans="1:11" s="160" customFormat="1" ht="24" customHeight="1">
      <c r="B28" s="11"/>
      <c r="C28" s="11"/>
      <c r="D28" s="64"/>
      <c r="E28" s="64"/>
      <c r="F28" s="64"/>
      <c r="G28" s="64"/>
      <c r="I28" s="165"/>
      <c r="J28" s="11"/>
      <c r="K28" s="11"/>
    </row>
    <row r="29" spans="1:11" s="160" customFormat="1" ht="24" customHeight="1">
      <c r="B29" s="11"/>
      <c r="C29" s="11"/>
      <c r="D29" s="64"/>
      <c r="E29" s="64"/>
      <c r="F29" s="64"/>
      <c r="G29" s="64"/>
      <c r="I29" s="165"/>
      <c r="J29" s="11"/>
      <c r="K29" s="11"/>
    </row>
    <row r="30" spans="1:11" ht="24" customHeight="1"/>
    <row r="31" spans="1:11" ht="24" customHeight="1"/>
    <row r="32" spans="1:11" ht="24" customHeight="1"/>
  </sheetData>
  <mergeCells count="4">
    <mergeCell ref="A4:C5"/>
    <mergeCell ref="D4:D5"/>
    <mergeCell ref="E4:E5"/>
    <mergeCell ref="F4:G4"/>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alignWithMargins="0">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F0"/>
  </sheetPr>
  <dimension ref="A1:J41"/>
  <sheetViews>
    <sheetView view="pageBreakPreview" zoomScaleNormal="100" zoomScaleSheetLayoutView="100" workbookViewId="0">
      <selection activeCell="I27" sqref="I27"/>
    </sheetView>
  </sheetViews>
  <sheetFormatPr defaultRowHeight="13.5"/>
  <cols>
    <col min="1" max="1" width="2.125" style="11" customWidth="1"/>
    <col min="2" max="2" width="15.625" style="11" customWidth="1"/>
    <col min="3" max="3" width="2.125" style="11" customWidth="1"/>
    <col min="4" max="5" width="15.625" style="64" customWidth="1"/>
    <col min="6" max="6" width="31.625" style="64" customWidth="1"/>
    <col min="7" max="7" width="6" style="160" customWidth="1"/>
    <col min="8" max="8" width="10.125" style="165" customWidth="1"/>
    <col min="9" max="9" width="6" style="11" customWidth="1"/>
    <col min="10" max="16384" width="9" style="11"/>
  </cols>
  <sheetData>
    <row r="1" spans="1:9" ht="28.5" customHeight="1"/>
    <row r="2" spans="1:9" ht="17.25" customHeight="1">
      <c r="B2" s="11" t="s">
        <v>620</v>
      </c>
    </row>
    <row r="3" spans="1:9" s="166" customFormat="1" ht="17.25" customHeight="1">
      <c r="D3" s="65"/>
      <c r="E3" s="65"/>
      <c r="F3" s="64" t="s">
        <v>1187</v>
      </c>
      <c r="G3" s="167"/>
      <c r="H3" s="168"/>
    </row>
    <row r="4" spans="1:9" ht="25.5" customHeight="1">
      <c r="A4" s="225"/>
      <c r="B4" s="226" t="s">
        <v>621</v>
      </c>
      <c r="C4" s="224"/>
      <c r="D4" s="66" t="s">
        <v>553</v>
      </c>
      <c r="E4" s="194" t="s">
        <v>622</v>
      </c>
      <c r="F4" s="66" t="s">
        <v>585</v>
      </c>
      <c r="G4" s="161"/>
      <c r="H4" s="131"/>
      <c r="I4" s="130"/>
    </row>
    <row r="5" spans="1:9" s="205" customFormat="1" ht="19.5" customHeight="1">
      <c r="A5" s="197"/>
      <c r="B5" s="198" t="s">
        <v>87</v>
      </c>
      <c r="C5" s="686"/>
      <c r="D5" s="395">
        <v>81</v>
      </c>
      <c r="E5" s="395">
        <v>4878</v>
      </c>
      <c r="F5" s="395">
        <v>11267442</v>
      </c>
      <c r="G5" s="412"/>
      <c r="H5" s="233"/>
      <c r="I5" s="232"/>
    </row>
    <row r="6" spans="1:9" s="683" customFormat="1" ht="19.5" customHeight="1">
      <c r="A6" s="682"/>
      <c r="B6" s="232" t="s">
        <v>90</v>
      </c>
      <c r="C6" s="413"/>
      <c r="D6" s="323" t="s">
        <v>1051</v>
      </c>
      <c r="E6" s="323" t="s">
        <v>1051</v>
      </c>
      <c r="F6" s="323" t="s">
        <v>1051</v>
      </c>
      <c r="G6" s="412"/>
      <c r="H6" s="232"/>
      <c r="I6" s="232"/>
    </row>
    <row r="7" spans="1:9" s="683" customFormat="1" ht="19.5" customHeight="1">
      <c r="A7" s="682"/>
      <c r="B7" s="232" t="s">
        <v>91</v>
      </c>
      <c r="C7" s="413"/>
      <c r="D7" s="323">
        <v>14</v>
      </c>
      <c r="E7" s="323">
        <v>1006</v>
      </c>
      <c r="F7" s="323">
        <v>1822187</v>
      </c>
      <c r="G7" s="412"/>
      <c r="H7" s="232"/>
      <c r="I7" s="232"/>
    </row>
    <row r="8" spans="1:9" s="683" customFormat="1" ht="19.5" customHeight="1">
      <c r="A8" s="682"/>
      <c r="B8" s="232" t="s">
        <v>92</v>
      </c>
      <c r="C8" s="413"/>
      <c r="D8" s="323">
        <v>1</v>
      </c>
      <c r="E8" s="323">
        <v>11</v>
      </c>
      <c r="F8" s="323" t="s">
        <v>1198</v>
      </c>
      <c r="G8" s="412"/>
      <c r="H8" s="232"/>
      <c r="I8" s="232"/>
    </row>
    <row r="9" spans="1:9" s="683" customFormat="1" ht="19.5" customHeight="1">
      <c r="A9" s="215"/>
      <c r="B9" s="232" t="s">
        <v>94</v>
      </c>
      <c r="C9" s="417"/>
      <c r="D9" s="323">
        <v>1</v>
      </c>
      <c r="E9" s="323">
        <v>40</v>
      </c>
      <c r="F9" s="323" t="s">
        <v>1198</v>
      </c>
      <c r="G9" s="684"/>
      <c r="H9" s="232"/>
      <c r="I9" s="245"/>
    </row>
    <row r="10" spans="1:9" s="683" customFormat="1" ht="19.5" customHeight="1">
      <c r="A10" s="71"/>
      <c r="B10" s="234" t="s">
        <v>623</v>
      </c>
      <c r="C10" s="419"/>
      <c r="D10" s="323">
        <v>3</v>
      </c>
      <c r="E10" s="323">
        <v>203</v>
      </c>
      <c r="F10" s="323">
        <v>96629</v>
      </c>
      <c r="G10" s="684"/>
      <c r="H10" s="234"/>
      <c r="I10" s="234"/>
    </row>
    <row r="11" spans="1:9" s="220" customFormat="1" ht="19.5" customHeight="1">
      <c r="A11" s="215"/>
      <c r="B11" s="234" t="s">
        <v>96</v>
      </c>
      <c r="C11" s="419"/>
      <c r="D11" s="323">
        <v>6</v>
      </c>
      <c r="E11" s="323">
        <v>303</v>
      </c>
      <c r="F11" s="323">
        <v>490981</v>
      </c>
      <c r="G11" s="684"/>
      <c r="H11" s="234"/>
      <c r="I11" s="234"/>
    </row>
    <row r="12" spans="1:9" ht="19.5" customHeight="1">
      <c r="A12" s="215"/>
      <c r="B12" s="234" t="s">
        <v>624</v>
      </c>
      <c r="C12" s="419"/>
      <c r="D12" s="323">
        <v>5</v>
      </c>
      <c r="E12" s="323">
        <v>748</v>
      </c>
      <c r="F12" s="323">
        <v>3018876</v>
      </c>
      <c r="G12" s="684"/>
      <c r="H12" s="234"/>
      <c r="I12" s="234"/>
    </row>
    <row r="13" spans="1:9" s="220" customFormat="1" ht="19.5" customHeight="1">
      <c r="A13" s="215"/>
      <c r="B13" s="234" t="s">
        <v>625</v>
      </c>
      <c r="C13" s="419"/>
      <c r="D13" s="323">
        <v>3</v>
      </c>
      <c r="E13" s="323">
        <v>99</v>
      </c>
      <c r="F13" s="323">
        <v>274652</v>
      </c>
      <c r="G13" s="684"/>
      <c r="H13" s="234"/>
      <c r="I13" s="234"/>
    </row>
    <row r="14" spans="1:9" s="220" customFormat="1" ht="19.5" customHeight="1">
      <c r="A14" s="215"/>
      <c r="B14" s="234" t="s">
        <v>99</v>
      </c>
      <c r="C14" s="419"/>
      <c r="D14" s="323">
        <v>6</v>
      </c>
      <c r="E14" s="323">
        <v>1137</v>
      </c>
      <c r="F14" s="323">
        <v>1421081</v>
      </c>
      <c r="G14" s="684"/>
      <c r="H14" s="234"/>
      <c r="I14" s="234"/>
    </row>
    <row r="15" spans="1:9" s="220" customFormat="1" ht="19.5" customHeight="1">
      <c r="A15" s="215"/>
      <c r="B15" s="234" t="s">
        <v>100</v>
      </c>
      <c r="C15" s="419"/>
      <c r="D15" s="323">
        <v>4</v>
      </c>
      <c r="E15" s="323">
        <v>32</v>
      </c>
      <c r="F15" s="323">
        <v>38512</v>
      </c>
      <c r="G15" s="684"/>
      <c r="H15" s="234"/>
      <c r="I15" s="234"/>
    </row>
    <row r="16" spans="1:9" s="220" customFormat="1" ht="19.5" customHeight="1">
      <c r="A16" s="215"/>
      <c r="B16" s="234" t="s">
        <v>101</v>
      </c>
      <c r="C16" s="419"/>
      <c r="D16" s="323">
        <v>9</v>
      </c>
      <c r="E16" s="323">
        <v>135</v>
      </c>
      <c r="F16" s="323">
        <v>511419</v>
      </c>
      <c r="G16" s="684"/>
      <c r="H16" s="234"/>
      <c r="I16" s="234"/>
    </row>
    <row r="17" spans="1:10" s="220" customFormat="1" ht="19.5" customHeight="1">
      <c r="A17" s="215"/>
      <c r="B17" s="234" t="s">
        <v>626</v>
      </c>
      <c r="C17" s="419"/>
      <c r="D17" s="323">
        <v>6</v>
      </c>
      <c r="E17" s="323">
        <v>164</v>
      </c>
      <c r="F17" s="323">
        <v>206102</v>
      </c>
      <c r="G17" s="684"/>
      <c r="H17" s="234"/>
      <c r="I17" s="234"/>
    </row>
    <row r="18" spans="1:10" s="220" customFormat="1" ht="19.5" customHeight="1">
      <c r="A18" s="71"/>
      <c r="B18" s="234" t="s">
        <v>1056</v>
      </c>
      <c r="C18" s="419"/>
      <c r="D18" s="323">
        <v>1</v>
      </c>
      <c r="E18" s="323">
        <v>18</v>
      </c>
      <c r="F18" s="323" t="s">
        <v>1198</v>
      </c>
      <c r="G18" s="684"/>
      <c r="H18" s="234"/>
      <c r="I18" s="234"/>
    </row>
    <row r="19" spans="1:10" s="220" customFormat="1" ht="19.5" customHeight="1">
      <c r="A19" s="215"/>
      <c r="B19" s="234" t="s">
        <v>627</v>
      </c>
      <c r="C19" s="419"/>
      <c r="D19" s="323" t="s">
        <v>1051</v>
      </c>
      <c r="E19" s="323" t="s">
        <v>1051</v>
      </c>
      <c r="F19" s="323" t="s">
        <v>1051</v>
      </c>
      <c r="G19" s="684"/>
      <c r="H19" s="234"/>
      <c r="I19" s="234"/>
    </row>
    <row r="20" spans="1:10" s="220" customFormat="1" ht="19.5" customHeight="1">
      <c r="A20" s="215"/>
      <c r="B20" s="234" t="s">
        <v>105</v>
      </c>
      <c r="C20" s="419"/>
      <c r="D20" s="323">
        <v>1</v>
      </c>
      <c r="E20" s="323">
        <v>15</v>
      </c>
      <c r="F20" s="323" t="s">
        <v>1198</v>
      </c>
      <c r="G20" s="684"/>
      <c r="H20" s="234"/>
      <c r="I20" s="234"/>
    </row>
    <row r="21" spans="1:10" s="220" customFormat="1" ht="19.5" customHeight="1">
      <c r="A21" s="682"/>
      <c r="B21" s="232" t="s">
        <v>106</v>
      </c>
      <c r="C21" s="418"/>
      <c r="D21" s="323" t="s">
        <v>1051</v>
      </c>
      <c r="E21" s="323" t="s">
        <v>1051</v>
      </c>
      <c r="F21" s="323" t="s">
        <v>1051</v>
      </c>
      <c r="G21" s="412"/>
      <c r="H21" s="232"/>
      <c r="I21" s="246"/>
    </row>
    <row r="22" spans="1:10" ht="19.5" customHeight="1">
      <c r="A22" s="215"/>
      <c r="B22" s="234" t="s">
        <v>107</v>
      </c>
      <c r="C22" s="419"/>
      <c r="D22" s="323" t="s">
        <v>1051</v>
      </c>
      <c r="E22" s="323" t="s">
        <v>1051</v>
      </c>
      <c r="F22" s="323" t="s">
        <v>1051</v>
      </c>
      <c r="G22" s="685"/>
      <c r="H22" s="234"/>
      <c r="I22" s="234"/>
    </row>
    <row r="23" spans="1:10" s="220" customFormat="1" ht="19.5" customHeight="1">
      <c r="A23" s="71"/>
      <c r="B23" s="234" t="s">
        <v>112</v>
      </c>
      <c r="C23" s="419"/>
      <c r="D23" s="323">
        <v>4</v>
      </c>
      <c r="E23" s="323">
        <v>86</v>
      </c>
      <c r="F23" s="323">
        <v>195537</v>
      </c>
      <c r="G23" s="685"/>
      <c r="H23" s="234"/>
      <c r="I23" s="234"/>
    </row>
    <row r="24" spans="1:10" ht="19.5" customHeight="1">
      <c r="A24" s="682"/>
      <c r="B24" s="232" t="s">
        <v>114</v>
      </c>
      <c r="C24" s="413"/>
      <c r="D24" s="323">
        <v>13</v>
      </c>
      <c r="E24" s="323">
        <v>816</v>
      </c>
      <c r="F24" s="323">
        <v>2724495</v>
      </c>
      <c r="G24" s="412"/>
      <c r="H24" s="232"/>
      <c r="I24" s="232"/>
    </row>
    <row r="25" spans="1:10" s="220" customFormat="1" ht="19.5" customHeight="1">
      <c r="A25" s="681"/>
      <c r="B25" s="421" t="s">
        <v>115</v>
      </c>
      <c r="C25" s="422"/>
      <c r="D25" s="324">
        <v>4</v>
      </c>
      <c r="E25" s="324">
        <v>65</v>
      </c>
      <c r="F25" s="324">
        <v>97105</v>
      </c>
      <c r="G25" s="684"/>
      <c r="H25" s="234"/>
      <c r="I25" s="234"/>
    </row>
    <row r="26" spans="1:10" s="160" customFormat="1" ht="19.5" customHeight="1">
      <c r="B26" s="15"/>
      <c r="C26" s="15"/>
      <c r="D26" s="64"/>
      <c r="E26" s="64"/>
      <c r="F26" s="162" t="s">
        <v>610</v>
      </c>
      <c r="H26" s="165"/>
      <c r="I26" s="11"/>
      <c r="J26" s="11"/>
    </row>
    <row r="27" spans="1:10" s="160" customFormat="1" ht="19.5" customHeight="1">
      <c r="H27" s="165"/>
      <c r="I27" s="11"/>
      <c r="J27" s="11"/>
    </row>
    <row r="28" spans="1:10" s="160" customFormat="1" ht="19.5" customHeight="1">
      <c r="A28" s="208" t="s">
        <v>611</v>
      </c>
      <c r="B28" s="17"/>
      <c r="C28" s="17"/>
      <c r="D28" s="64"/>
      <c r="E28" s="64"/>
      <c r="F28" s="64"/>
      <c r="H28" s="165"/>
      <c r="I28" s="11"/>
      <c r="J28" s="11"/>
    </row>
    <row r="29" spans="1:10" s="160" customFormat="1" ht="19.5" customHeight="1">
      <c r="B29" s="26"/>
      <c r="C29" s="26"/>
      <c r="D29" s="64"/>
      <c r="E29" s="64"/>
      <c r="F29" s="64"/>
      <c r="H29" s="165"/>
      <c r="I29" s="11"/>
      <c r="J29" s="11"/>
    </row>
    <row r="30" spans="1:10" s="160" customFormat="1" ht="19.5" customHeight="1">
      <c r="A30" s="208"/>
      <c r="B30" s="11"/>
      <c r="C30" s="11"/>
      <c r="D30" s="64"/>
      <c r="E30" s="64"/>
      <c r="F30" s="64"/>
      <c r="H30" s="165"/>
      <c r="I30" s="11"/>
      <c r="J30" s="11"/>
    </row>
    <row r="31" spans="1:10" s="160" customFormat="1" ht="19.5" customHeight="1">
      <c r="A31" s="208"/>
      <c r="B31" s="208"/>
      <c r="C31" s="11"/>
      <c r="D31" s="64"/>
      <c r="E31" s="64"/>
      <c r="F31" s="64"/>
      <c r="H31" s="165"/>
      <c r="I31" s="11"/>
      <c r="J31" s="11"/>
    </row>
    <row r="32" spans="1:10" s="160" customFormat="1" ht="19.5" customHeight="1">
      <c r="B32" s="11"/>
      <c r="C32" s="11"/>
      <c r="D32" s="64"/>
      <c r="E32" s="64"/>
      <c r="F32" s="64"/>
      <c r="H32" s="165"/>
      <c r="I32" s="11"/>
      <c r="J32" s="11"/>
    </row>
    <row r="33" spans="2:10" s="160" customFormat="1" ht="24" customHeight="1">
      <c r="B33" s="11"/>
      <c r="C33" s="11"/>
      <c r="D33" s="64"/>
      <c r="E33" s="64"/>
      <c r="F33" s="64"/>
      <c r="H33" s="165"/>
      <c r="I33" s="11"/>
      <c r="J33" s="11"/>
    </row>
    <row r="34" spans="2:10" s="160" customFormat="1" ht="24" customHeight="1">
      <c r="B34" s="11"/>
      <c r="C34" s="11"/>
      <c r="D34" s="64"/>
      <c r="E34" s="64"/>
      <c r="F34" s="64"/>
      <c r="H34" s="165"/>
      <c r="I34" s="11"/>
      <c r="J34" s="11"/>
    </row>
    <row r="35" spans="2:10" s="160" customFormat="1" ht="24" customHeight="1">
      <c r="B35" s="11"/>
      <c r="C35" s="11"/>
      <c r="D35" s="64"/>
      <c r="E35" s="64"/>
      <c r="F35" s="64"/>
      <c r="H35" s="165"/>
      <c r="I35" s="11"/>
      <c r="J35" s="11"/>
    </row>
    <row r="36" spans="2:10" s="160" customFormat="1" ht="24" customHeight="1">
      <c r="B36" s="11"/>
      <c r="C36" s="11"/>
      <c r="D36" s="64"/>
      <c r="E36" s="64"/>
      <c r="F36" s="64"/>
      <c r="H36" s="165"/>
      <c r="I36" s="11"/>
      <c r="J36" s="11"/>
    </row>
    <row r="37" spans="2:10" s="160" customFormat="1" ht="24" customHeight="1">
      <c r="B37" s="11"/>
      <c r="C37" s="11"/>
      <c r="D37" s="64"/>
      <c r="E37" s="64"/>
      <c r="F37" s="64"/>
      <c r="H37" s="165"/>
      <c r="I37" s="11"/>
      <c r="J37" s="11"/>
    </row>
    <row r="38" spans="2:10" s="160" customFormat="1" ht="24" customHeight="1">
      <c r="B38" s="11"/>
      <c r="C38" s="11"/>
      <c r="D38" s="64"/>
      <c r="E38" s="64"/>
      <c r="F38" s="64"/>
      <c r="H38" s="165"/>
      <c r="I38" s="11"/>
      <c r="J38" s="11"/>
    </row>
    <row r="39" spans="2:10" ht="24" customHeight="1"/>
    <row r="40" spans="2:10" ht="24" customHeight="1"/>
    <row r="41" spans="2:10" ht="24" customHeight="1"/>
  </sheetData>
  <phoneticPr fontId="2"/>
  <printOptions horizontalCentered="1"/>
  <pageMargins left="0.70866141732283472" right="0.31496062992125984" top="0.74803149606299213" bottom="0.74803149606299213" header="0.31496062992125984" footer="0.31496062992125984"/>
  <pageSetup paperSize="9" orientation="portrait" r:id="rId1"/>
  <headerFooter alignWithMargins="0">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J51"/>
  <sheetViews>
    <sheetView showRowColHeaders="0" view="pageBreakPreview" zoomScaleNormal="100" zoomScaleSheetLayoutView="100" workbookViewId="0"/>
  </sheetViews>
  <sheetFormatPr defaultRowHeight="13.5"/>
  <cols>
    <col min="1" max="1" width="2.125" style="11" customWidth="1"/>
    <col min="2" max="2" width="15.625" style="11" customWidth="1"/>
    <col min="3" max="3" width="2.125" style="11" customWidth="1"/>
    <col min="4" max="5" width="15.625" style="64" customWidth="1"/>
    <col min="6" max="6" width="15.25" style="64" customWidth="1"/>
    <col min="7" max="7" width="15.25" style="160" customWidth="1"/>
    <col min="8" max="8" width="10.125" style="165" customWidth="1"/>
    <col min="9" max="9" width="6" style="11" customWidth="1"/>
    <col min="10" max="16384" width="9" style="11"/>
  </cols>
  <sheetData>
    <row r="1" spans="1:10" ht="28.5" customHeight="1">
      <c r="A1" s="11" t="s">
        <v>630</v>
      </c>
    </row>
    <row r="2" spans="1:10" ht="17.25" customHeight="1">
      <c r="B2" s="11" t="s">
        <v>631</v>
      </c>
    </row>
    <row r="3" spans="1:10" s="166" customFormat="1" ht="17.25" customHeight="1">
      <c r="A3" s="235"/>
      <c r="B3" s="235"/>
      <c r="C3" s="235"/>
      <c r="D3" s="236"/>
      <c r="E3" s="236"/>
      <c r="F3" s="235"/>
      <c r="G3" s="237"/>
      <c r="H3" s="168"/>
    </row>
    <row r="4" spans="1:10" ht="25.5" customHeight="1">
      <c r="A4" s="1031"/>
      <c r="B4" s="1031"/>
      <c r="C4" s="1031"/>
      <c r="D4" s="1132"/>
      <c r="E4" s="1133"/>
      <c r="F4" s="1134"/>
      <c r="G4" s="1134"/>
      <c r="H4" s="161"/>
      <c r="I4" s="131"/>
      <c r="J4" s="130"/>
    </row>
    <row r="5" spans="1:10" ht="22.5" customHeight="1">
      <c r="A5" s="1031"/>
      <c r="B5" s="1031"/>
      <c r="C5" s="1031"/>
      <c r="D5" s="1132"/>
      <c r="E5" s="1133"/>
      <c r="F5" s="238"/>
      <c r="G5" s="239"/>
      <c r="H5" s="161"/>
      <c r="I5" s="131"/>
      <c r="J5" s="130"/>
    </row>
    <row r="6" spans="1:10" s="220" customFormat="1" ht="22.5" customHeight="1">
      <c r="A6" s="230"/>
      <c r="B6" s="231"/>
      <c r="C6" s="230"/>
      <c r="D6" s="240"/>
      <c r="E6" s="240"/>
      <c r="F6" s="240"/>
      <c r="G6" s="240"/>
      <c r="H6" s="228"/>
      <c r="I6" s="229"/>
      <c r="J6" s="230"/>
    </row>
    <row r="7" spans="1:10" ht="22.5" customHeight="1">
      <c r="A7" s="130"/>
      <c r="B7" s="232"/>
      <c r="C7" s="130"/>
      <c r="D7" s="241"/>
      <c r="E7" s="241"/>
      <c r="F7" s="241"/>
      <c r="G7" s="241"/>
      <c r="H7" s="161"/>
      <c r="I7" s="131"/>
      <c r="J7" s="130"/>
    </row>
    <row r="8" spans="1:10" ht="22.5" customHeight="1">
      <c r="A8" s="130"/>
      <c r="B8" s="232"/>
      <c r="C8" s="130"/>
      <c r="D8" s="241"/>
      <c r="E8" s="241"/>
      <c r="F8" s="241"/>
      <c r="G8" s="241"/>
      <c r="H8" s="161"/>
      <c r="I8" s="131"/>
      <c r="J8" s="130"/>
    </row>
    <row r="9" spans="1:10" ht="22.5" customHeight="1">
      <c r="A9" s="130"/>
      <c r="B9" s="232"/>
      <c r="C9" s="130"/>
      <c r="D9" s="241"/>
      <c r="E9" s="241"/>
      <c r="F9" s="241"/>
      <c r="G9" s="241"/>
      <c r="H9" s="161"/>
      <c r="I9" s="131"/>
      <c r="J9" s="130"/>
    </row>
    <row r="10" spans="1:10" ht="22.5" customHeight="1">
      <c r="A10" s="130"/>
      <c r="B10" s="232"/>
      <c r="C10" s="130"/>
      <c r="D10" s="241"/>
      <c r="E10" s="241"/>
      <c r="F10" s="241"/>
      <c r="G10" s="241"/>
      <c r="H10" s="161"/>
      <c r="I10" s="131"/>
      <c r="J10" s="130"/>
    </row>
    <row r="11" spans="1:10" ht="22.5" customHeight="1">
      <c r="A11" s="130"/>
      <c r="B11" s="233"/>
      <c r="C11" s="130"/>
      <c r="D11" s="242"/>
      <c r="E11" s="242"/>
      <c r="F11" s="242"/>
      <c r="G11" s="242"/>
      <c r="H11" s="161"/>
      <c r="I11" s="131"/>
      <c r="J11" s="130"/>
    </row>
    <row r="12" spans="1:10" s="205" customFormat="1" ht="19.5" customHeight="1">
      <c r="A12" s="243"/>
      <c r="B12" s="232"/>
      <c r="C12" s="232"/>
      <c r="D12" s="241"/>
      <c r="E12" s="241"/>
      <c r="F12" s="241"/>
      <c r="G12" s="242"/>
      <c r="H12" s="203"/>
      <c r="I12" s="204"/>
    </row>
    <row r="13" spans="1:10" s="205" customFormat="1" ht="19.5" customHeight="1">
      <c r="A13" s="243"/>
      <c r="B13" s="232"/>
      <c r="C13" s="232"/>
      <c r="D13" s="244"/>
      <c r="E13" s="244"/>
      <c r="F13" s="244"/>
      <c r="G13" s="242"/>
      <c r="H13" s="203"/>
      <c r="I13" s="204"/>
    </row>
    <row r="14" spans="1:10" s="205" customFormat="1" ht="19.5" customHeight="1">
      <c r="A14" s="243"/>
      <c r="B14" s="232"/>
      <c r="C14" s="232"/>
      <c r="D14" s="241"/>
      <c r="E14" s="241"/>
      <c r="F14" s="241"/>
      <c r="G14" s="242"/>
      <c r="H14" s="203"/>
      <c r="I14" s="204"/>
    </row>
    <row r="15" spans="1:10" ht="19.5" customHeight="1">
      <c r="A15" s="41"/>
      <c r="B15" s="232"/>
      <c r="C15" s="245"/>
      <c r="D15" s="244"/>
      <c r="E15" s="244"/>
      <c r="F15" s="244"/>
      <c r="G15" s="242"/>
      <c r="H15" s="52"/>
      <c r="I15" s="15"/>
    </row>
    <row r="16" spans="1:10" s="205" customFormat="1" ht="19.5" customHeight="1">
      <c r="A16" s="243"/>
      <c r="B16" s="232"/>
      <c r="C16" s="246"/>
      <c r="D16" s="241"/>
      <c r="E16" s="241"/>
      <c r="F16" s="241"/>
      <c r="G16" s="242"/>
      <c r="H16" s="203"/>
      <c r="I16" s="204"/>
    </row>
    <row r="17" spans="1:9" ht="19.5" customHeight="1">
      <c r="A17" s="41"/>
      <c r="B17" s="232"/>
      <c r="C17" s="247"/>
      <c r="D17" s="241"/>
      <c r="E17" s="241"/>
      <c r="F17" s="237"/>
      <c r="G17" s="43"/>
      <c r="H17" s="52"/>
      <c r="I17" s="15"/>
    </row>
    <row r="18" spans="1:9" ht="19.5" customHeight="1">
      <c r="A18" s="41"/>
      <c r="B18" s="234"/>
      <c r="C18" s="234"/>
      <c r="D18" s="241"/>
      <c r="E18" s="241"/>
      <c r="F18" s="241"/>
      <c r="G18" s="43"/>
      <c r="H18" s="52"/>
      <c r="I18" s="15"/>
    </row>
    <row r="19" spans="1:9" s="220" customFormat="1" ht="19.5" customHeight="1">
      <c r="A19" s="248"/>
      <c r="B19" s="234"/>
      <c r="C19" s="249"/>
      <c r="D19" s="244"/>
      <c r="E19" s="244"/>
      <c r="F19" s="244"/>
      <c r="G19" s="217"/>
      <c r="H19" s="218"/>
      <c r="I19" s="219"/>
    </row>
    <row r="20" spans="1:9" ht="19.5" customHeight="1">
      <c r="A20" s="41"/>
      <c r="B20" s="234"/>
      <c r="C20" s="234"/>
      <c r="D20" s="244"/>
      <c r="E20" s="244"/>
      <c r="F20" s="244"/>
      <c r="G20" s="43"/>
      <c r="H20" s="52"/>
      <c r="I20" s="15"/>
    </row>
    <row r="21" spans="1:9" ht="19.5" customHeight="1">
      <c r="A21" s="41"/>
      <c r="B21" s="234"/>
      <c r="C21" s="234"/>
      <c r="D21" s="244"/>
      <c r="E21" s="244"/>
      <c r="F21" s="241"/>
      <c r="G21" s="43"/>
      <c r="H21" s="52"/>
      <c r="I21" s="15"/>
    </row>
    <row r="22" spans="1:9" ht="19.5" customHeight="1">
      <c r="A22" s="41"/>
      <c r="B22" s="234"/>
      <c r="C22" s="234"/>
      <c r="D22" s="241"/>
      <c r="E22" s="241"/>
      <c r="F22" s="237"/>
      <c r="G22" s="43"/>
      <c r="H22" s="52"/>
      <c r="I22" s="15"/>
    </row>
    <row r="23" spans="1:9" ht="19.5" customHeight="1">
      <c r="A23" s="41"/>
      <c r="B23" s="234"/>
      <c r="C23" s="234"/>
      <c r="D23" s="244"/>
      <c r="E23" s="244"/>
      <c r="F23" s="244"/>
      <c r="G23" s="43"/>
      <c r="H23" s="52"/>
      <c r="I23" s="15"/>
    </row>
    <row r="24" spans="1:9" ht="19.5" customHeight="1">
      <c r="A24" s="41"/>
      <c r="B24" s="234"/>
      <c r="C24" s="234"/>
      <c r="D24" s="241"/>
      <c r="E24" s="241"/>
      <c r="F24" s="244"/>
      <c r="G24" s="43"/>
      <c r="H24" s="52"/>
      <c r="I24" s="15"/>
    </row>
    <row r="25" spans="1:9" ht="19.5" customHeight="1">
      <c r="A25" s="41"/>
      <c r="B25" s="234"/>
      <c r="C25" s="234"/>
      <c r="D25" s="244"/>
      <c r="E25" s="244"/>
      <c r="F25" s="244"/>
      <c r="G25" s="43"/>
      <c r="H25" s="52"/>
      <c r="I25" s="15"/>
    </row>
    <row r="26" spans="1:9" ht="19.5" customHeight="1">
      <c r="A26" s="41"/>
      <c r="B26" s="234"/>
      <c r="C26" s="234"/>
      <c r="D26" s="244"/>
      <c r="E26" s="244"/>
      <c r="F26" s="244"/>
      <c r="G26" s="43"/>
      <c r="H26" s="52"/>
      <c r="I26" s="15"/>
    </row>
    <row r="27" spans="1:9" ht="19.5" customHeight="1">
      <c r="A27" s="41"/>
      <c r="B27" s="234"/>
      <c r="C27" s="234"/>
      <c r="D27" s="244"/>
      <c r="E27" s="241"/>
      <c r="F27" s="241"/>
      <c r="G27" s="43"/>
      <c r="H27" s="52"/>
      <c r="I27" s="15"/>
    </row>
    <row r="28" spans="1:9" ht="19.5" customHeight="1">
      <c r="A28" s="41"/>
      <c r="B28" s="234"/>
      <c r="C28" s="234"/>
      <c r="D28" s="241"/>
      <c r="E28" s="237"/>
      <c r="F28" s="237"/>
      <c r="G28" s="43"/>
      <c r="H28" s="52"/>
      <c r="I28" s="15"/>
    </row>
    <row r="29" spans="1:9" ht="19.5" customHeight="1">
      <c r="A29" s="41"/>
      <c r="B29" s="234"/>
      <c r="C29" s="234"/>
      <c r="D29" s="244"/>
      <c r="E29" s="241"/>
      <c r="F29" s="241"/>
      <c r="G29" s="43"/>
      <c r="H29" s="52"/>
      <c r="I29" s="15"/>
    </row>
    <row r="30" spans="1:9" ht="19.5" customHeight="1">
      <c r="A30" s="41"/>
      <c r="B30" s="234"/>
      <c r="C30" s="234"/>
      <c r="D30" s="241"/>
      <c r="E30" s="237"/>
      <c r="F30" s="237"/>
      <c r="G30" s="43"/>
      <c r="H30" s="52"/>
      <c r="I30" s="15"/>
    </row>
    <row r="31" spans="1:9" ht="19.5" customHeight="1">
      <c r="A31" s="41"/>
      <c r="B31" s="234"/>
      <c r="C31" s="234"/>
      <c r="D31" s="241"/>
      <c r="E31" s="241"/>
      <c r="F31" s="241"/>
      <c r="G31" s="43"/>
      <c r="H31" s="52"/>
      <c r="I31" s="15"/>
    </row>
    <row r="32" spans="1:9" ht="19.5" customHeight="1">
      <c r="A32" s="41"/>
      <c r="B32" s="234"/>
      <c r="C32" s="234"/>
      <c r="D32" s="241"/>
      <c r="E32" s="237"/>
      <c r="F32" s="237"/>
      <c r="G32" s="43"/>
      <c r="H32" s="52"/>
      <c r="I32" s="15"/>
    </row>
    <row r="33" spans="1:10" ht="19.5" customHeight="1">
      <c r="A33" s="41"/>
      <c r="B33" s="234"/>
      <c r="C33" s="234"/>
      <c r="D33" s="237"/>
      <c r="E33" s="241"/>
      <c r="F33" s="241"/>
      <c r="G33" s="43"/>
      <c r="H33" s="52"/>
      <c r="I33" s="15"/>
    </row>
    <row r="34" spans="1:10" ht="19.5" customHeight="1">
      <c r="A34" s="41"/>
      <c r="B34" s="234"/>
      <c r="C34" s="234"/>
      <c r="D34" s="241"/>
      <c r="E34" s="237"/>
      <c r="F34" s="237"/>
      <c r="G34" s="43"/>
      <c r="H34" s="52"/>
      <c r="I34" s="15"/>
    </row>
    <row r="35" spans="1:10" ht="19.5" customHeight="1">
      <c r="A35" s="41"/>
      <c r="B35" s="234"/>
      <c r="C35" s="234"/>
      <c r="D35" s="237"/>
      <c r="E35" s="241"/>
      <c r="F35" s="241"/>
      <c r="G35" s="43"/>
      <c r="H35" s="52"/>
      <c r="I35" s="15"/>
    </row>
    <row r="36" spans="1:10" ht="19.5" customHeight="1">
      <c r="A36" s="15"/>
      <c r="B36" s="164"/>
      <c r="C36" s="164"/>
      <c r="D36" s="183"/>
      <c r="E36" s="223"/>
      <c r="F36" s="223"/>
      <c r="G36" s="162" t="s">
        <v>1126</v>
      </c>
      <c r="H36" s="52"/>
      <c r="I36" s="15"/>
    </row>
    <row r="37" spans="1:10" s="160" customFormat="1" ht="19.5" customHeight="1">
      <c r="B37" s="17"/>
      <c r="C37" s="17"/>
      <c r="D37" s="64"/>
      <c r="E37" s="64"/>
      <c r="F37" s="64"/>
      <c r="H37" s="165"/>
      <c r="I37" s="11"/>
      <c r="J37" s="11"/>
    </row>
    <row r="38" spans="1:10" s="160" customFormat="1" ht="19.5" customHeight="1">
      <c r="A38" s="208"/>
      <c r="B38" s="17"/>
      <c r="C38" s="17"/>
      <c r="D38" s="64"/>
      <c r="E38" s="64"/>
      <c r="F38" s="64"/>
      <c r="H38" s="165"/>
      <c r="I38" s="11"/>
      <c r="J38" s="11"/>
    </row>
    <row r="39" spans="1:10" s="160" customFormat="1" ht="19.5" customHeight="1">
      <c r="B39" s="26"/>
      <c r="C39" s="26"/>
      <c r="D39" s="64"/>
      <c r="E39" s="64"/>
      <c r="F39" s="64"/>
      <c r="H39" s="165"/>
      <c r="I39" s="11"/>
      <c r="J39" s="11"/>
    </row>
    <row r="40" spans="1:10" s="160" customFormat="1" ht="19.5" customHeight="1">
      <c r="A40" s="208"/>
      <c r="B40" s="11"/>
      <c r="C40" s="11"/>
      <c r="D40" s="64"/>
      <c r="E40" s="64"/>
      <c r="F40" s="64"/>
      <c r="H40" s="165"/>
      <c r="I40" s="11"/>
      <c r="J40" s="11"/>
    </row>
    <row r="41" spans="1:10" s="160" customFormat="1" ht="19.5" customHeight="1">
      <c r="A41" s="208"/>
      <c r="B41" s="208"/>
      <c r="C41" s="11"/>
      <c r="D41" s="64"/>
      <c r="E41" s="64"/>
      <c r="F41" s="64"/>
      <c r="H41" s="165"/>
      <c r="I41" s="11"/>
      <c r="J41" s="11"/>
    </row>
    <row r="42" spans="1:10" s="160" customFormat="1" ht="19.5" customHeight="1">
      <c r="B42" s="11"/>
      <c r="C42" s="11"/>
      <c r="D42" s="64"/>
      <c r="E42" s="64"/>
      <c r="F42" s="64"/>
      <c r="H42" s="165"/>
      <c r="I42" s="11"/>
      <c r="J42" s="11"/>
    </row>
    <row r="43" spans="1:10" s="160" customFormat="1" ht="24" customHeight="1">
      <c r="B43" s="11"/>
      <c r="C43" s="11"/>
      <c r="D43" s="64"/>
      <c r="E43" s="64"/>
      <c r="F43" s="64"/>
      <c r="H43" s="165"/>
      <c r="I43" s="11"/>
      <c r="J43" s="11"/>
    </row>
    <row r="44" spans="1:10" s="160" customFormat="1" ht="24" customHeight="1">
      <c r="B44" s="11"/>
      <c r="C44" s="11"/>
      <c r="D44" s="64"/>
      <c r="E44" s="64"/>
      <c r="F44" s="64"/>
      <c r="H44" s="165"/>
      <c r="I44" s="11"/>
      <c r="J44" s="11"/>
    </row>
    <row r="45" spans="1:10" s="160" customFormat="1" ht="24" customHeight="1">
      <c r="B45" s="11"/>
      <c r="C45" s="11"/>
      <c r="D45" s="64"/>
      <c r="E45" s="64"/>
      <c r="F45" s="64"/>
      <c r="H45" s="165"/>
      <c r="I45" s="11"/>
      <c r="J45" s="11"/>
    </row>
    <row r="46" spans="1:10" s="160" customFormat="1" ht="24" customHeight="1">
      <c r="B46" s="11"/>
      <c r="C46" s="11"/>
      <c r="D46" s="64"/>
      <c r="E46" s="64"/>
      <c r="F46" s="64"/>
      <c r="H46" s="165"/>
      <c r="I46" s="11"/>
      <c r="J46" s="11"/>
    </row>
    <row r="47" spans="1:10" s="160" customFormat="1" ht="24" customHeight="1">
      <c r="B47" s="11"/>
      <c r="C47" s="11"/>
      <c r="D47" s="64"/>
      <c r="E47" s="64"/>
      <c r="F47" s="64"/>
      <c r="H47" s="165"/>
      <c r="I47" s="11"/>
      <c r="J47" s="11"/>
    </row>
    <row r="48" spans="1:10" s="160" customFormat="1" ht="24" customHeight="1">
      <c r="B48" s="11"/>
      <c r="C48" s="11"/>
      <c r="D48" s="64"/>
      <c r="E48" s="64"/>
      <c r="F48" s="64"/>
      <c r="H48" s="165"/>
      <c r="I48" s="11"/>
      <c r="J48" s="11"/>
    </row>
    <row r="49" ht="24" customHeight="1"/>
    <row r="50" ht="24" customHeight="1"/>
    <row r="51" ht="24" customHeight="1"/>
  </sheetData>
  <mergeCells count="4">
    <mergeCell ref="A4:C5"/>
    <mergeCell ref="D4:D5"/>
    <mergeCell ref="E4:E5"/>
    <mergeCell ref="F4:G4"/>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alignWithMargins="0">
    <oddFooter>&amp;C&amp;P</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K39"/>
  <sheetViews>
    <sheetView view="pageBreakPreview" zoomScaleNormal="100" zoomScaleSheetLayoutView="100" workbookViewId="0">
      <selection activeCell="B26" sqref="B26"/>
    </sheetView>
  </sheetViews>
  <sheetFormatPr defaultRowHeight="13.5"/>
  <cols>
    <col min="1" max="2" width="3.625" style="11" customWidth="1"/>
    <col min="3" max="3" width="27.625" style="11" customWidth="1"/>
    <col min="4" max="4" width="2.125" style="11" customWidth="1"/>
    <col min="5" max="7" width="12.125" style="64" customWidth="1"/>
    <col min="8" max="8" width="12.125" style="160" customWidth="1"/>
    <col min="9" max="16384" width="9" style="11"/>
  </cols>
  <sheetData>
    <row r="1" spans="1:11" ht="28.5" customHeight="1"/>
    <row r="2" spans="1:11" ht="17.25" customHeight="1">
      <c r="B2" s="11" t="s">
        <v>632</v>
      </c>
    </row>
    <row r="3" spans="1:11" s="166" customFormat="1" ht="17.25" customHeight="1">
      <c r="E3" s="65"/>
      <c r="F3" s="65"/>
      <c r="H3" s="64" t="s">
        <v>1127</v>
      </c>
    </row>
    <row r="4" spans="1:11" ht="25.5" customHeight="1">
      <c r="A4" s="1098" t="s">
        <v>633</v>
      </c>
      <c r="B4" s="1098"/>
      <c r="C4" s="1098"/>
      <c r="D4" s="1098"/>
      <c r="E4" s="1126" t="s">
        <v>634</v>
      </c>
      <c r="F4" s="1128" t="s">
        <v>554</v>
      </c>
      <c r="G4" s="1130" t="s">
        <v>641</v>
      </c>
      <c r="H4" s="1131"/>
    </row>
    <row r="5" spans="1:11" ht="30" customHeight="1">
      <c r="A5" s="1098"/>
      <c r="B5" s="1098"/>
      <c r="C5" s="1098"/>
      <c r="D5" s="1098"/>
      <c r="E5" s="1127"/>
      <c r="F5" s="1129"/>
      <c r="G5" s="221"/>
      <c r="H5" s="325" t="s">
        <v>969</v>
      </c>
      <c r="J5" s="859" t="s">
        <v>1125</v>
      </c>
    </row>
    <row r="6" spans="1:11" s="220" customFormat="1" ht="22.5" customHeight="1">
      <c r="A6" s="252"/>
      <c r="B6" s="1138" t="s">
        <v>649</v>
      </c>
      <c r="C6" s="1138"/>
      <c r="D6" s="253"/>
      <c r="E6" s="179">
        <v>435</v>
      </c>
      <c r="F6" s="179">
        <v>4786</v>
      </c>
      <c r="G6" s="179">
        <v>148838</v>
      </c>
      <c r="H6" s="657">
        <v>0.3110361411822738</v>
      </c>
      <c r="J6" s="179">
        <v>113527</v>
      </c>
      <c r="K6" s="860">
        <f>(G6-J6)/J6</f>
        <v>0.3110361411822738</v>
      </c>
    </row>
    <row r="7" spans="1:11" ht="22.5" customHeight="1">
      <c r="A7" s="71"/>
      <c r="B7" s="1137" t="s">
        <v>648</v>
      </c>
      <c r="C7" s="1137"/>
      <c r="D7" s="227"/>
      <c r="E7" s="179">
        <v>112</v>
      </c>
      <c r="F7" s="179">
        <v>1145</v>
      </c>
      <c r="G7" s="179">
        <v>54786</v>
      </c>
      <c r="H7" s="658">
        <v>0.18277202072538859</v>
      </c>
      <c r="J7" s="179">
        <v>46320</v>
      </c>
      <c r="K7" s="860">
        <f t="shared" ref="K7:K23" si="0">(G7-J7)/J7</f>
        <v>0.18277202072538859</v>
      </c>
    </row>
    <row r="8" spans="1:11" ht="22.5" customHeight="1">
      <c r="A8" s="79"/>
      <c r="B8" s="1137" t="s">
        <v>650</v>
      </c>
      <c r="C8" s="1137"/>
      <c r="D8" s="227"/>
      <c r="E8" s="179">
        <v>323</v>
      </c>
      <c r="F8" s="179">
        <v>3641</v>
      </c>
      <c r="G8" s="179">
        <v>94052</v>
      </c>
      <c r="H8" s="658">
        <v>0.39943755858764712</v>
      </c>
      <c r="J8" s="179">
        <v>67207</v>
      </c>
      <c r="K8" s="860">
        <f t="shared" si="0"/>
        <v>0.39943755858764712</v>
      </c>
    </row>
    <row r="9" spans="1:11" s="401" customFormat="1" ht="22.5" customHeight="1">
      <c r="A9" s="1139" t="s">
        <v>1046</v>
      </c>
      <c r="B9" s="1135" t="s">
        <v>635</v>
      </c>
      <c r="C9" s="1136"/>
      <c r="D9" s="663"/>
      <c r="E9" s="326" t="s">
        <v>344</v>
      </c>
      <c r="F9" s="326" t="s">
        <v>344</v>
      </c>
      <c r="G9" s="326" t="s">
        <v>344</v>
      </c>
      <c r="H9" s="657" t="s">
        <v>344</v>
      </c>
      <c r="I9" s="659"/>
      <c r="J9" s="326" t="s">
        <v>609</v>
      </c>
      <c r="K9" s="860">
        <v>0</v>
      </c>
    </row>
    <row r="10" spans="1:11" s="401" customFormat="1" ht="22.5" customHeight="1">
      <c r="A10" s="1140"/>
      <c r="B10" s="1142" t="s">
        <v>646</v>
      </c>
      <c r="C10" s="1143"/>
      <c r="D10" s="408"/>
      <c r="E10" s="250">
        <v>34</v>
      </c>
      <c r="F10" s="250">
        <v>277</v>
      </c>
      <c r="G10" s="250">
        <v>3269</v>
      </c>
      <c r="H10" s="658">
        <v>0.17168458781362006</v>
      </c>
      <c r="I10" s="659"/>
      <c r="J10" s="250">
        <v>2790</v>
      </c>
      <c r="K10" s="860">
        <f t="shared" si="0"/>
        <v>0.17168458781362006</v>
      </c>
    </row>
    <row r="11" spans="1:11" s="414" customFormat="1" ht="19.5" customHeight="1">
      <c r="A11" s="1140"/>
      <c r="B11" s="1142" t="s">
        <v>636</v>
      </c>
      <c r="C11" s="1143"/>
      <c r="D11" s="413"/>
      <c r="E11" s="250">
        <v>90</v>
      </c>
      <c r="F11" s="250">
        <v>1402</v>
      </c>
      <c r="G11" s="250">
        <v>23163</v>
      </c>
      <c r="H11" s="658">
        <v>0.6241060159865377</v>
      </c>
      <c r="I11" s="659"/>
      <c r="J11" s="250">
        <v>14262</v>
      </c>
      <c r="K11" s="860">
        <f t="shared" si="0"/>
        <v>0.6241060159865377</v>
      </c>
    </row>
    <row r="12" spans="1:11" s="414" customFormat="1" ht="19.5" customHeight="1">
      <c r="A12" s="1140"/>
      <c r="B12" s="1142" t="s">
        <v>1047</v>
      </c>
      <c r="C12" s="1143"/>
      <c r="D12" s="413"/>
      <c r="E12" s="250">
        <v>63</v>
      </c>
      <c r="F12" s="250">
        <v>593</v>
      </c>
      <c r="G12" s="250">
        <v>40095</v>
      </c>
      <c r="H12" s="658">
        <v>0.79315742397137745</v>
      </c>
      <c r="I12" s="659"/>
      <c r="J12" s="250">
        <v>22360</v>
      </c>
      <c r="K12" s="860">
        <f t="shared" si="0"/>
        <v>0.79315742397137745</v>
      </c>
    </row>
    <row r="13" spans="1:11" s="414" customFormat="1" ht="19.5" customHeight="1">
      <c r="A13" s="1140"/>
      <c r="B13" s="1142" t="s">
        <v>637</v>
      </c>
      <c r="C13" s="1143"/>
      <c r="D13" s="413"/>
      <c r="E13" s="250">
        <v>128</v>
      </c>
      <c r="F13" s="250">
        <v>1311</v>
      </c>
      <c r="G13" s="250">
        <v>26509</v>
      </c>
      <c r="H13" s="658" t="s">
        <v>1051</v>
      </c>
      <c r="I13" s="659"/>
      <c r="J13" s="250" t="s">
        <v>609</v>
      </c>
      <c r="K13" s="860" t="s">
        <v>344</v>
      </c>
    </row>
    <row r="14" spans="1:11" s="401" customFormat="1" ht="19.5" customHeight="1">
      <c r="A14" s="1140"/>
      <c r="B14" s="1144" t="s">
        <v>1048</v>
      </c>
      <c r="C14" s="665" t="s">
        <v>643</v>
      </c>
      <c r="D14" s="666"/>
      <c r="E14" s="660">
        <v>9</v>
      </c>
      <c r="F14" s="660">
        <v>121</v>
      </c>
      <c r="G14" s="660">
        <v>2793</v>
      </c>
      <c r="H14" s="657">
        <v>-3.7228541882109618E-2</v>
      </c>
      <c r="I14" s="659"/>
      <c r="J14" s="660">
        <v>2901</v>
      </c>
      <c r="K14" s="860">
        <f t="shared" si="0"/>
        <v>-3.7228541882109618E-2</v>
      </c>
    </row>
    <row r="15" spans="1:11" s="401" customFormat="1" ht="19.5" customHeight="1">
      <c r="A15" s="1140"/>
      <c r="B15" s="1145"/>
      <c r="C15" s="667" t="s">
        <v>642</v>
      </c>
      <c r="D15" s="417"/>
      <c r="E15" s="250">
        <v>2</v>
      </c>
      <c r="F15" s="250">
        <v>7</v>
      </c>
      <c r="G15" s="323" t="s">
        <v>609</v>
      </c>
      <c r="H15" s="658" t="s">
        <v>1051</v>
      </c>
      <c r="I15" s="659"/>
      <c r="J15" s="323" t="s">
        <v>609</v>
      </c>
      <c r="K15" s="860" t="s">
        <v>344</v>
      </c>
    </row>
    <row r="16" spans="1:11" s="414" customFormat="1" ht="19.5" customHeight="1">
      <c r="A16" s="1140"/>
      <c r="B16" s="1145"/>
      <c r="C16" s="664" t="s">
        <v>644</v>
      </c>
      <c r="D16" s="418"/>
      <c r="E16" s="250">
        <v>44</v>
      </c>
      <c r="F16" s="250">
        <v>340</v>
      </c>
      <c r="G16" s="250">
        <v>5768</v>
      </c>
      <c r="H16" s="658">
        <v>0.2455193262794213</v>
      </c>
      <c r="I16" s="659"/>
      <c r="J16" s="250">
        <v>4631</v>
      </c>
      <c r="K16" s="860">
        <f t="shared" si="0"/>
        <v>0.2455193262794213</v>
      </c>
    </row>
    <row r="17" spans="1:11" s="401" customFormat="1" ht="19.5" customHeight="1">
      <c r="A17" s="1140"/>
      <c r="B17" s="1145"/>
      <c r="C17" s="664" t="s">
        <v>638</v>
      </c>
      <c r="D17" s="668"/>
      <c r="E17" s="250">
        <v>1</v>
      </c>
      <c r="F17" s="250">
        <v>14</v>
      </c>
      <c r="G17" s="323" t="s">
        <v>609</v>
      </c>
      <c r="H17" s="658" t="s">
        <v>1051</v>
      </c>
      <c r="I17" s="659"/>
      <c r="J17" s="323" t="s">
        <v>609</v>
      </c>
      <c r="K17" s="860" t="s">
        <v>344</v>
      </c>
    </row>
    <row r="18" spans="1:11" s="401" customFormat="1" ht="19.5" customHeight="1">
      <c r="A18" s="1140"/>
      <c r="B18" s="1145"/>
      <c r="C18" s="669" t="s">
        <v>639</v>
      </c>
      <c r="D18" s="419"/>
      <c r="E18" s="250">
        <v>17</v>
      </c>
      <c r="F18" s="250">
        <v>165</v>
      </c>
      <c r="G18" s="250">
        <v>10893</v>
      </c>
      <c r="H18" s="658">
        <v>0.30831131395628153</v>
      </c>
      <c r="I18" s="659"/>
      <c r="J18" s="250">
        <v>8326</v>
      </c>
      <c r="K18" s="860">
        <f t="shared" si="0"/>
        <v>0.30831131395628153</v>
      </c>
    </row>
    <row r="19" spans="1:11" s="411" customFormat="1" ht="19.5" customHeight="1">
      <c r="A19" s="1140"/>
      <c r="B19" s="1145"/>
      <c r="C19" s="669" t="s">
        <v>640</v>
      </c>
      <c r="D19" s="670"/>
      <c r="E19" s="250">
        <v>17</v>
      </c>
      <c r="F19" s="250">
        <v>320</v>
      </c>
      <c r="G19" s="250">
        <v>1927</v>
      </c>
      <c r="H19" s="658">
        <v>-0.18174097664543523</v>
      </c>
      <c r="I19" s="661"/>
      <c r="J19" s="250">
        <v>2355</v>
      </c>
      <c r="K19" s="860">
        <f t="shared" si="0"/>
        <v>-0.18174097664543523</v>
      </c>
    </row>
    <row r="20" spans="1:11" s="401" customFormat="1" ht="19.5" customHeight="1">
      <c r="A20" s="1140"/>
      <c r="B20" s="1145"/>
      <c r="C20" s="671" t="s">
        <v>647</v>
      </c>
      <c r="D20" s="419"/>
      <c r="E20" s="250">
        <v>6</v>
      </c>
      <c r="F20" s="250">
        <v>23</v>
      </c>
      <c r="G20" s="250">
        <v>264</v>
      </c>
      <c r="H20" s="658">
        <v>-0.23699421965317918</v>
      </c>
      <c r="I20" s="659"/>
      <c r="J20" s="250">
        <v>346</v>
      </c>
      <c r="K20" s="860">
        <f t="shared" si="0"/>
        <v>-0.23699421965317918</v>
      </c>
    </row>
    <row r="21" spans="1:11" s="401" customFormat="1" ht="19.5" customHeight="1">
      <c r="A21" s="1140"/>
      <c r="B21" s="1145"/>
      <c r="C21" s="669" t="s">
        <v>1049</v>
      </c>
      <c r="D21" s="419"/>
      <c r="E21" s="323">
        <v>6</v>
      </c>
      <c r="F21" s="323">
        <v>20</v>
      </c>
      <c r="G21" s="323">
        <v>205</v>
      </c>
      <c r="H21" s="658">
        <v>7.3298429319371722E-2</v>
      </c>
      <c r="I21" s="659"/>
      <c r="J21" s="323">
        <v>191</v>
      </c>
      <c r="K21" s="860">
        <f t="shared" si="0"/>
        <v>7.3298429319371722E-2</v>
      </c>
    </row>
    <row r="22" spans="1:11" s="401" customFormat="1" ht="19.5" customHeight="1">
      <c r="A22" s="1140"/>
      <c r="B22" s="1146"/>
      <c r="C22" s="672" t="s">
        <v>645</v>
      </c>
      <c r="D22" s="422"/>
      <c r="E22" s="251">
        <v>26</v>
      </c>
      <c r="F22" s="251">
        <v>301</v>
      </c>
      <c r="G22" s="251">
        <v>4247</v>
      </c>
      <c r="H22" s="861">
        <v>2.7085852478839177E-2</v>
      </c>
      <c r="I22" s="659"/>
      <c r="J22" s="251">
        <v>4135</v>
      </c>
      <c r="K22" s="860">
        <f t="shared" si="0"/>
        <v>2.7085852478839177E-2</v>
      </c>
    </row>
    <row r="23" spans="1:11" s="401" customFormat="1" ht="19.5" customHeight="1">
      <c r="A23" s="1141"/>
      <c r="B23" s="1147" t="s">
        <v>1050</v>
      </c>
      <c r="C23" s="1148"/>
      <c r="D23" s="673"/>
      <c r="E23" s="662">
        <v>8</v>
      </c>
      <c r="F23" s="662">
        <v>58</v>
      </c>
      <c r="G23" s="662">
        <v>1015</v>
      </c>
      <c r="H23" s="862">
        <v>5.9498956158663886E-2</v>
      </c>
      <c r="I23" s="659"/>
      <c r="J23" s="662">
        <v>958</v>
      </c>
      <c r="K23" s="860">
        <f t="shared" si="0"/>
        <v>5.9498956158663886E-2</v>
      </c>
    </row>
    <row r="24" spans="1:11" s="401" customFormat="1" ht="19.5" customHeight="1">
      <c r="A24" s="41"/>
      <c r="B24" s="41"/>
      <c r="E24" s="241"/>
      <c r="F24" s="244"/>
      <c r="G24" s="244"/>
      <c r="H24" s="237" t="s">
        <v>1123</v>
      </c>
      <c r="I24" s="659"/>
    </row>
    <row r="25" spans="1:11" s="160" customFormat="1" ht="19.5" customHeight="1">
      <c r="A25" s="160" t="s">
        <v>38</v>
      </c>
      <c r="C25" s="17"/>
      <c r="D25" s="17"/>
      <c r="E25" s="64"/>
      <c r="F25" s="64"/>
      <c r="G25" s="64"/>
    </row>
    <row r="26" spans="1:11" s="160" customFormat="1" ht="19.5" customHeight="1">
      <c r="A26" s="208" t="s">
        <v>1124</v>
      </c>
      <c r="B26" s="208"/>
      <c r="C26" s="17"/>
      <c r="D26" s="17"/>
      <c r="E26" s="64"/>
      <c r="F26" s="64"/>
      <c r="G26" s="64"/>
    </row>
    <row r="27" spans="1:11" s="160" customFormat="1" ht="19.5" customHeight="1">
      <c r="C27" s="26"/>
      <c r="D27" s="26"/>
      <c r="E27" s="64"/>
      <c r="F27" s="64"/>
      <c r="G27" s="64"/>
    </row>
    <row r="28" spans="1:11" s="160" customFormat="1" ht="19.5" customHeight="1">
      <c r="A28" s="208"/>
      <c r="B28" s="208"/>
      <c r="C28" s="11"/>
      <c r="D28" s="11"/>
      <c r="E28" s="64"/>
      <c r="F28" s="64"/>
      <c r="G28" s="64"/>
    </row>
    <row r="29" spans="1:11" s="160" customFormat="1" ht="19.5" customHeight="1">
      <c r="A29" s="208"/>
      <c r="B29" s="208"/>
      <c r="C29" s="208"/>
      <c r="D29" s="11"/>
      <c r="E29" s="64"/>
      <c r="F29" s="64"/>
      <c r="G29" s="64"/>
    </row>
    <row r="30" spans="1:11" s="160" customFormat="1" ht="19.5" customHeight="1">
      <c r="C30" s="11"/>
      <c r="D30" s="11"/>
      <c r="E30" s="64"/>
      <c r="F30" s="64"/>
      <c r="G30" s="64"/>
    </row>
    <row r="31" spans="1:11" s="160" customFormat="1" ht="24" customHeight="1">
      <c r="C31" s="11"/>
      <c r="D31" s="11"/>
      <c r="E31" s="64"/>
      <c r="F31" s="64"/>
      <c r="G31" s="64"/>
    </row>
    <row r="32" spans="1:11" s="160" customFormat="1" ht="24" customHeight="1">
      <c r="C32" s="11"/>
      <c r="D32" s="11"/>
      <c r="E32" s="64"/>
      <c r="F32" s="64"/>
      <c r="G32" s="64"/>
    </row>
    <row r="33" spans="3:7" s="160" customFormat="1" ht="24" customHeight="1">
      <c r="C33" s="11"/>
      <c r="D33" s="11"/>
      <c r="E33" s="64"/>
      <c r="F33" s="64"/>
      <c r="G33" s="64"/>
    </row>
    <row r="34" spans="3:7" s="160" customFormat="1" ht="24" customHeight="1">
      <c r="C34" s="11"/>
      <c r="D34" s="11"/>
      <c r="E34" s="64"/>
      <c r="F34" s="64"/>
      <c r="G34" s="64"/>
    </row>
    <row r="35" spans="3:7" s="160" customFormat="1" ht="24" customHeight="1">
      <c r="C35" s="11"/>
      <c r="D35" s="11"/>
      <c r="E35" s="64"/>
      <c r="F35" s="64"/>
      <c r="G35" s="64"/>
    </row>
    <row r="36" spans="3:7" s="160" customFormat="1" ht="24" customHeight="1">
      <c r="C36" s="11"/>
      <c r="D36" s="11"/>
      <c r="E36" s="64"/>
      <c r="F36" s="64"/>
      <c r="G36" s="64"/>
    </row>
    <row r="37" spans="3:7" ht="24" customHeight="1"/>
    <row r="38" spans="3:7" ht="24" customHeight="1"/>
    <row r="39" spans="3:7" ht="24" customHeight="1"/>
  </sheetData>
  <mergeCells count="15">
    <mergeCell ref="E4:E5"/>
    <mergeCell ref="F4:F5"/>
    <mergeCell ref="G4:H4"/>
    <mergeCell ref="B9:C9"/>
    <mergeCell ref="B8:C8"/>
    <mergeCell ref="B7:C7"/>
    <mergeCell ref="B6:C6"/>
    <mergeCell ref="A4:D5"/>
    <mergeCell ref="A9:A23"/>
    <mergeCell ref="B12:C12"/>
    <mergeCell ref="B13:C13"/>
    <mergeCell ref="B14:B22"/>
    <mergeCell ref="B23:C23"/>
    <mergeCell ref="B10:C10"/>
    <mergeCell ref="B11:C11"/>
  </mergeCells>
  <phoneticPr fontId="2"/>
  <printOptions horizontalCentered="1"/>
  <pageMargins left="0.70866141732283472" right="0.31496062992125984" top="0.74803149606299213" bottom="0.74803149606299213" header="0.31496062992125984" footer="0.31496062992125984"/>
  <pageSetup paperSize="9" scale="83" orientation="portrait" r:id="rId1"/>
  <headerFooter alignWithMargins="0">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R43"/>
  <sheetViews>
    <sheetView view="pageBreakPreview" topLeftCell="A22" zoomScaleNormal="100" zoomScaleSheetLayoutView="100" workbookViewId="0">
      <selection activeCell="O31" sqref="O31"/>
    </sheetView>
  </sheetViews>
  <sheetFormatPr defaultRowHeight="13.5"/>
  <cols>
    <col min="1" max="1" width="5.625" style="133" customWidth="1"/>
    <col min="2" max="2" width="7.625" style="133" customWidth="1"/>
    <col min="3" max="5" width="5.75" style="133" customWidth="1"/>
    <col min="6" max="6" width="3" style="133" customWidth="1"/>
    <col min="7" max="7" width="4.125" style="503" customWidth="1"/>
    <col min="8" max="8" width="6.625" style="503" customWidth="1"/>
    <col min="9" max="9" width="7.5" style="503" bestFit="1" customWidth="1"/>
    <col min="10" max="13" width="6.875" style="503" customWidth="1"/>
    <col min="14" max="14" width="9.875" style="503" customWidth="1"/>
    <col min="15" max="15" width="9.875" style="102" customWidth="1"/>
    <col min="16" max="16" width="10.125" style="133" customWidth="1"/>
    <col min="17" max="17" width="10.125" style="102" customWidth="1"/>
    <col min="18" max="18" width="6" style="133" customWidth="1"/>
    <col min="19" max="16384" width="9" style="133"/>
  </cols>
  <sheetData>
    <row r="1" spans="1:18" ht="28.5" customHeight="1">
      <c r="A1" s="133" t="s">
        <v>651</v>
      </c>
    </row>
    <row r="2" spans="1:18" ht="17.25" customHeight="1">
      <c r="A2" s="133" t="s">
        <v>652</v>
      </c>
    </row>
    <row r="3" spans="1:18" s="504" customFormat="1" ht="17.25" customHeight="1">
      <c r="D3" s="505"/>
      <c r="E3" s="505"/>
      <c r="F3" s="505"/>
      <c r="G3" s="506"/>
      <c r="H3" s="506"/>
      <c r="I3" s="506"/>
      <c r="J3" s="506"/>
      <c r="K3" s="506"/>
      <c r="L3" s="506"/>
      <c r="M3" s="503"/>
      <c r="N3" s="506"/>
      <c r="O3" s="503" t="s">
        <v>1166</v>
      </c>
      <c r="P3" s="134"/>
      <c r="Q3" s="107"/>
    </row>
    <row r="4" spans="1:18" ht="26.25" customHeight="1">
      <c r="A4" s="1206" t="s">
        <v>660</v>
      </c>
      <c r="B4" s="1207"/>
      <c r="C4" s="1210" t="s">
        <v>684</v>
      </c>
      <c r="D4" s="1210" t="s">
        <v>654</v>
      </c>
      <c r="E4" s="1212" t="s">
        <v>661</v>
      </c>
      <c r="F4" s="1213"/>
      <c r="G4" s="1213"/>
      <c r="H4" s="1214"/>
      <c r="I4" s="1215" t="s">
        <v>662</v>
      </c>
      <c r="J4" s="1216"/>
      <c r="K4" s="1216"/>
      <c r="L4" s="1216"/>
      <c r="M4" s="1216"/>
      <c r="N4" s="1216"/>
      <c r="O4" s="1217"/>
      <c r="P4" s="109"/>
      <c r="Q4" s="110"/>
      <c r="R4" s="111"/>
    </row>
    <row r="5" spans="1:18" s="508" customFormat="1" ht="25.5" customHeight="1">
      <c r="A5" s="1208"/>
      <c r="B5" s="1209"/>
      <c r="C5" s="1211"/>
      <c r="D5" s="1211"/>
      <c r="E5" s="1192"/>
      <c r="F5" s="1193"/>
      <c r="G5" s="1194" t="s">
        <v>656</v>
      </c>
      <c r="H5" s="1195"/>
      <c r="I5" s="1196" t="s">
        <v>87</v>
      </c>
      <c r="J5" s="1197"/>
      <c r="K5" s="1198"/>
      <c r="L5" s="1196" t="s">
        <v>657</v>
      </c>
      <c r="M5" s="1198"/>
      <c r="N5" s="507" t="s">
        <v>658</v>
      </c>
      <c r="O5" s="507" t="s">
        <v>659</v>
      </c>
      <c r="P5" s="139"/>
      <c r="Q5" s="113"/>
      <c r="R5" s="139"/>
    </row>
    <row r="6" spans="1:18" s="508" customFormat="1" ht="22.5" customHeight="1">
      <c r="A6" s="1245" t="s">
        <v>999</v>
      </c>
      <c r="B6" s="1246"/>
      <c r="C6" s="712">
        <v>6</v>
      </c>
      <c r="D6" s="712">
        <v>52</v>
      </c>
      <c r="E6" s="1247">
        <v>109</v>
      </c>
      <c r="F6" s="1248"/>
      <c r="G6" s="1232">
        <v>28</v>
      </c>
      <c r="H6" s="1234"/>
      <c r="I6" s="1232">
        <v>1557</v>
      </c>
      <c r="J6" s="1233"/>
      <c r="K6" s="1234"/>
      <c r="L6" s="1232">
        <v>546</v>
      </c>
      <c r="M6" s="1234"/>
      <c r="N6" s="714">
        <v>496</v>
      </c>
      <c r="O6" s="714">
        <v>515</v>
      </c>
      <c r="P6" s="139"/>
      <c r="Q6" s="113"/>
      <c r="R6" s="139"/>
    </row>
    <row r="7" spans="1:18" s="510" customFormat="1" ht="22.5" customHeight="1">
      <c r="A7" s="1225" t="s">
        <v>1055</v>
      </c>
      <c r="B7" s="1226"/>
      <c r="C7" s="712">
        <v>6</v>
      </c>
      <c r="D7" s="712">
        <v>52</v>
      </c>
      <c r="E7" s="1235">
        <v>113</v>
      </c>
      <c r="F7" s="1236"/>
      <c r="G7" s="1237">
        <v>23</v>
      </c>
      <c r="H7" s="1238"/>
      <c r="I7" s="1237">
        <v>1528</v>
      </c>
      <c r="J7" s="1239"/>
      <c r="K7" s="1238"/>
      <c r="L7" s="1237">
        <v>482</v>
      </c>
      <c r="M7" s="1238"/>
      <c r="N7" s="714">
        <v>547</v>
      </c>
      <c r="O7" s="714">
        <v>499</v>
      </c>
      <c r="P7" s="254"/>
      <c r="Q7" s="255"/>
      <c r="R7" s="254"/>
    </row>
    <row r="8" spans="1:18" s="510" customFormat="1" ht="22.5" customHeight="1">
      <c r="A8" s="1225" t="s">
        <v>1076</v>
      </c>
      <c r="B8" s="1226"/>
      <c r="C8" s="811">
        <v>6</v>
      </c>
      <c r="D8" s="811">
        <v>50</v>
      </c>
      <c r="E8" s="1227">
        <v>111</v>
      </c>
      <c r="F8" s="1228"/>
      <c r="G8" s="1229">
        <v>23</v>
      </c>
      <c r="H8" s="1230"/>
      <c r="I8" s="1229">
        <v>1495</v>
      </c>
      <c r="J8" s="1231"/>
      <c r="K8" s="1230"/>
      <c r="L8" s="1229">
        <v>457</v>
      </c>
      <c r="M8" s="1230"/>
      <c r="N8" s="532">
        <v>493</v>
      </c>
      <c r="O8" s="532">
        <v>545</v>
      </c>
      <c r="P8" s="254"/>
      <c r="Q8" s="255"/>
      <c r="R8" s="254"/>
    </row>
    <row r="9" spans="1:18" s="510" customFormat="1" ht="22.5" customHeight="1">
      <c r="A9" s="1225" t="s">
        <v>1106</v>
      </c>
      <c r="B9" s="1226"/>
      <c r="C9" s="811">
        <v>6</v>
      </c>
      <c r="D9" s="811">
        <v>49</v>
      </c>
      <c r="E9" s="1227">
        <v>110</v>
      </c>
      <c r="F9" s="1228"/>
      <c r="G9" s="1229">
        <v>24</v>
      </c>
      <c r="H9" s="1230"/>
      <c r="I9" s="1229">
        <v>1436</v>
      </c>
      <c r="J9" s="1231"/>
      <c r="K9" s="1230"/>
      <c r="L9" s="1229">
        <v>490</v>
      </c>
      <c r="M9" s="1230"/>
      <c r="N9" s="532">
        <v>456</v>
      </c>
      <c r="O9" s="532">
        <v>490</v>
      </c>
      <c r="P9" s="254"/>
      <c r="Q9" s="255"/>
      <c r="R9" s="254"/>
    </row>
    <row r="10" spans="1:18" s="510" customFormat="1" ht="22.5" customHeight="1">
      <c r="A10" s="1225" t="s">
        <v>1156</v>
      </c>
      <c r="B10" s="1226"/>
      <c r="C10" s="811">
        <v>5</v>
      </c>
      <c r="D10" s="811">
        <v>40</v>
      </c>
      <c r="E10" s="1227">
        <v>96</v>
      </c>
      <c r="F10" s="1228"/>
      <c r="G10" s="1229">
        <v>22</v>
      </c>
      <c r="H10" s="1230"/>
      <c r="I10" s="1229">
        <v>1180</v>
      </c>
      <c r="J10" s="1231"/>
      <c r="K10" s="1230"/>
      <c r="L10" s="1229">
        <v>416</v>
      </c>
      <c r="M10" s="1230"/>
      <c r="N10" s="532">
        <v>377</v>
      </c>
      <c r="O10" s="532">
        <v>387</v>
      </c>
      <c r="P10" s="254"/>
      <c r="Q10" s="255"/>
      <c r="R10" s="254"/>
    </row>
    <row r="11" spans="1:18" s="510" customFormat="1" ht="22.5" customHeight="1">
      <c r="A11" s="1218" t="s">
        <v>1189</v>
      </c>
      <c r="B11" s="1219"/>
      <c r="C11" s="878">
        <v>4</v>
      </c>
      <c r="D11" s="878">
        <v>32</v>
      </c>
      <c r="E11" s="1220">
        <v>74</v>
      </c>
      <c r="F11" s="1221"/>
      <c r="G11" s="1222">
        <v>20</v>
      </c>
      <c r="H11" s="1223"/>
      <c r="I11" s="1222">
        <v>961</v>
      </c>
      <c r="J11" s="1224"/>
      <c r="K11" s="1223"/>
      <c r="L11" s="1222">
        <v>320</v>
      </c>
      <c r="M11" s="1223"/>
      <c r="N11" s="879">
        <v>331</v>
      </c>
      <c r="O11" s="879">
        <v>310</v>
      </c>
      <c r="P11" s="254"/>
      <c r="Q11" s="255"/>
      <c r="R11" s="254"/>
    </row>
    <row r="12" spans="1:18" ht="24" customHeight="1">
      <c r="D12" s="511"/>
      <c r="E12" s="511"/>
      <c r="F12" s="511"/>
      <c r="G12" s="512"/>
      <c r="H12" s="512"/>
      <c r="I12" s="512"/>
      <c r="J12" s="512"/>
      <c r="K12" s="512"/>
      <c r="L12" s="512"/>
      <c r="M12" s="512"/>
      <c r="N12" s="512"/>
      <c r="O12" s="513" t="s">
        <v>663</v>
      </c>
    </row>
    <row r="13" spans="1:18" ht="13.5" customHeight="1"/>
    <row r="14" spans="1:18" ht="17.25" customHeight="1">
      <c r="A14" s="133" t="s">
        <v>1167</v>
      </c>
    </row>
    <row r="15" spans="1:18" s="504" customFormat="1" ht="17.25" customHeight="1">
      <c r="D15" s="505"/>
      <c r="E15" s="505"/>
      <c r="F15" s="505"/>
      <c r="G15" s="506"/>
      <c r="H15" s="506"/>
      <c r="I15" s="506"/>
      <c r="J15" s="506"/>
      <c r="K15" s="506"/>
      <c r="L15" s="506"/>
      <c r="M15" s="503"/>
      <c r="N15" s="506"/>
      <c r="O15" s="503" t="s">
        <v>1166</v>
      </c>
      <c r="P15" s="134"/>
      <c r="Q15" s="107"/>
    </row>
    <row r="16" spans="1:18" ht="26.25" customHeight="1">
      <c r="A16" s="1206" t="s">
        <v>660</v>
      </c>
      <c r="B16" s="1207"/>
      <c r="C16" s="1210" t="s">
        <v>684</v>
      </c>
      <c r="D16" s="1210" t="s">
        <v>654</v>
      </c>
      <c r="E16" s="1212" t="s">
        <v>661</v>
      </c>
      <c r="F16" s="1213"/>
      <c r="G16" s="1213"/>
      <c r="H16" s="1214"/>
      <c r="I16" s="1215" t="s">
        <v>662</v>
      </c>
      <c r="J16" s="1216"/>
      <c r="K16" s="1216"/>
      <c r="L16" s="1216"/>
      <c r="M16" s="1216"/>
      <c r="N16" s="1216"/>
      <c r="O16" s="1217"/>
      <c r="P16" s="109"/>
      <c r="Q16" s="110"/>
      <c r="R16" s="111"/>
    </row>
    <row r="17" spans="1:18" s="508" customFormat="1" ht="25.5" customHeight="1">
      <c r="A17" s="1208"/>
      <c r="B17" s="1209"/>
      <c r="C17" s="1211"/>
      <c r="D17" s="1211"/>
      <c r="E17" s="1192"/>
      <c r="F17" s="1193"/>
      <c r="G17" s="1194" t="s">
        <v>656</v>
      </c>
      <c r="H17" s="1195"/>
      <c r="I17" s="1196" t="s">
        <v>87</v>
      </c>
      <c r="J17" s="1197"/>
      <c r="K17" s="1198"/>
      <c r="L17" s="1196" t="s">
        <v>657</v>
      </c>
      <c r="M17" s="1198"/>
      <c r="N17" s="507" t="s">
        <v>658</v>
      </c>
      <c r="O17" s="507" t="s">
        <v>659</v>
      </c>
      <c r="P17" s="139"/>
      <c r="Q17" s="113"/>
      <c r="R17" s="139"/>
    </row>
    <row r="18" spans="1:18" s="510" customFormat="1" ht="22.5" customHeight="1">
      <c r="A18" s="1199" t="s">
        <v>1156</v>
      </c>
      <c r="B18" s="1200"/>
      <c r="C18" s="885">
        <v>1</v>
      </c>
      <c r="D18" s="885">
        <v>10</v>
      </c>
      <c r="E18" s="1201">
        <v>39</v>
      </c>
      <c r="F18" s="1202"/>
      <c r="G18" s="1203">
        <v>23</v>
      </c>
      <c r="H18" s="1204"/>
      <c r="I18" s="1203">
        <v>256</v>
      </c>
      <c r="J18" s="1205"/>
      <c r="K18" s="1204"/>
      <c r="L18" s="1203">
        <v>95</v>
      </c>
      <c r="M18" s="1204"/>
      <c r="N18" s="535">
        <v>100</v>
      </c>
      <c r="O18" s="535">
        <v>61</v>
      </c>
      <c r="P18" s="254"/>
      <c r="Q18" s="255"/>
      <c r="R18" s="254"/>
    </row>
    <row r="19" spans="1:18" s="510" customFormat="1" ht="22.5" customHeight="1">
      <c r="A19" s="1190" t="s">
        <v>1189</v>
      </c>
      <c r="B19" s="1191"/>
      <c r="C19" s="878">
        <v>2</v>
      </c>
      <c r="D19" s="878">
        <v>19</v>
      </c>
      <c r="E19" s="1240">
        <v>85</v>
      </c>
      <c r="F19" s="1241"/>
      <c r="G19" s="1242">
        <v>29</v>
      </c>
      <c r="H19" s="1243"/>
      <c r="I19" s="1242">
        <v>479</v>
      </c>
      <c r="J19" s="1244"/>
      <c r="K19" s="1243"/>
      <c r="L19" s="1242">
        <v>127</v>
      </c>
      <c r="M19" s="1243"/>
      <c r="N19" s="879">
        <v>181</v>
      </c>
      <c r="O19" s="879">
        <v>171</v>
      </c>
      <c r="P19" s="254"/>
      <c r="Q19" s="255"/>
      <c r="R19" s="254"/>
    </row>
    <row r="20" spans="1:18" ht="24" customHeight="1">
      <c r="D20" s="511"/>
      <c r="E20" s="511"/>
      <c r="F20" s="511"/>
      <c r="G20" s="512"/>
      <c r="H20" s="512"/>
      <c r="I20" s="512"/>
      <c r="J20" s="512"/>
      <c r="K20" s="512"/>
      <c r="L20" s="512"/>
      <c r="M20" s="512"/>
      <c r="N20" s="512"/>
      <c r="O20" s="513" t="s">
        <v>663</v>
      </c>
    </row>
    <row r="21" spans="1:18" ht="15.75" customHeight="1">
      <c r="D21" s="511"/>
      <c r="E21" s="511"/>
      <c r="F21" s="511"/>
      <c r="G21" s="512"/>
      <c r="H21" s="512"/>
      <c r="I21" s="512"/>
      <c r="J21" s="512"/>
      <c r="K21" s="512"/>
      <c r="L21" s="512"/>
      <c r="M21" s="512"/>
      <c r="N21" s="512"/>
      <c r="O21" s="513"/>
    </row>
    <row r="22" spans="1:18" ht="17.25" customHeight="1">
      <c r="A22" s="133" t="s">
        <v>1157</v>
      </c>
    </row>
    <row r="23" spans="1:18" s="504" customFormat="1" ht="17.25" customHeight="1">
      <c r="D23" s="505"/>
      <c r="E23" s="505"/>
      <c r="F23" s="505"/>
      <c r="G23" s="506"/>
      <c r="H23" s="506"/>
      <c r="I23" s="506"/>
      <c r="J23" s="506"/>
      <c r="K23" s="506"/>
      <c r="L23" s="506"/>
      <c r="M23" s="503"/>
      <c r="N23" s="506"/>
      <c r="O23" s="503" t="s">
        <v>1166</v>
      </c>
      <c r="P23" s="134"/>
      <c r="Q23" s="107"/>
    </row>
    <row r="24" spans="1:18" ht="20.25" customHeight="1">
      <c r="A24" s="1179" t="s">
        <v>698</v>
      </c>
      <c r="B24" s="1180"/>
      <c r="C24" s="1183" t="s">
        <v>654</v>
      </c>
      <c r="D24" s="514"/>
      <c r="E24" s="1185" t="s">
        <v>655</v>
      </c>
      <c r="F24" s="1187" t="s">
        <v>675</v>
      </c>
      <c r="G24" s="1188"/>
      <c r="H24" s="1188"/>
      <c r="I24" s="1188"/>
      <c r="J24" s="1188"/>
      <c r="K24" s="1188"/>
      <c r="L24" s="1188"/>
      <c r="M24" s="1189"/>
      <c r="N24" s="1171" t="s">
        <v>682</v>
      </c>
      <c r="O24" s="1171" t="s">
        <v>683</v>
      </c>
      <c r="P24" s="109"/>
      <c r="Q24" s="110"/>
      <c r="R24" s="111"/>
    </row>
    <row r="25" spans="1:18" s="517" customFormat="1" ht="46.5" customHeight="1">
      <c r="A25" s="1181"/>
      <c r="B25" s="1182"/>
      <c r="C25" s="1184"/>
      <c r="D25" s="515" t="s">
        <v>674</v>
      </c>
      <c r="E25" s="1186"/>
      <c r="F25" s="1173" t="s">
        <v>87</v>
      </c>
      <c r="G25" s="1174"/>
      <c r="H25" s="516" t="s">
        <v>676</v>
      </c>
      <c r="I25" s="516" t="s">
        <v>677</v>
      </c>
      <c r="J25" s="516" t="s">
        <v>678</v>
      </c>
      <c r="K25" s="516" t="s">
        <v>679</v>
      </c>
      <c r="L25" s="516" t="s">
        <v>680</v>
      </c>
      <c r="M25" s="516" t="s">
        <v>681</v>
      </c>
      <c r="N25" s="1172"/>
      <c r="O25" s="1172"/>
      <c r="P25" s="121"/>
      <c r="Q25" s="122"/>
      <c r="R25" s="123"/>
    </row>
    <row r="26" spans="1:18" s="517" customFormat="1" ht="23.25" customHeight="1">
      <c r="A26" s="1175" t="s">
        <v>999</v>
      </c>
      <c r="B26" s="1176"/>
      <c r="C26" s="701">
        <v>201</v>
      </c>
      <c r="D26" s="699">
        <v>25</v>
      </c>
      <c r="E26" s="700">
        <v>315</v>
      </c>
      <c r="F26" s="1177">
        <v>5742</v>
      </c>
      <c r="G26" s="1178"/>
      <c r="H26" s="699">
        <v>1030</v>
      </c>
      <c r="I26" s="701">
        <v>971</v>
      </c>
      <c r="J26" s="699">
        <v>977</v>
      </c>
      <c r="K26" s="700">
        <v>918</v>
      </c>
      <c r="L26" s="699">
        <v>943</v>
      </c>
      <c r="M26" s="699">
        <v>903</v>
      </c>
      <c r="N26" s="701">
        <v>75860</v>
      </c>
      <c r="O26" s="699">
        <v>231807</v>
      </c>
      <c r="P26" s="121"/>
      <c r="Q26" s="122"/>
      <c r="R26" s="123"/>
    </row>
    <row r="27" spans="1:18" s="524" customFormat="1" ht="23.25" customHeight="1">
      <c r="A27" s="1165" t="s">
        <v>1055</v>
      </c>
      <c r="B27" s="1166"/>
      <c r="C27" s="706">
        <v>202</v>
      </c>
      <c r="D27" s="706">
        <v>26</v>
      </c>
      <c r="E27" s="706">
        <v>316</v>
      </c>
      <c r="F27" s="1167">
        <v>5831</v>
      </c>
      <c r="G27" s="1168"/>
      <c r="H27" s="711">
        <v>971</v>
      </c>
      <c r="I27" s="711">
        <v>1037</v>
      </c>
      <c r="J27" s="711">
        <v>976</v>
      </c>
      <c r="K27" s="711">
        <v>984</v>
      </c>
      <c r="L27" s="711">
        <v>920</v>
      </c>
      <c r="M27" s="711">
        <v>943</v>
      </c>
      <c r="N27" s="706">
        <v>76932</v>
      </c>
      <c r="O27" s="711">
        <v>231807</v>
      </c>
      <c r="P27" s="121"/>
      <c r="Q27" s="122"/>
      <c r="R27" s="123"/>
    </row>
    <row r="28" spans="1:18" s="525" customFormat="1" ht="23.25" customHeight="1">
      <c r="A28" s="1165" t="s">
        <v>1076</v>
      </c>
      <c r="B28" s="1166"/>
      <c r="C28" s="706">
        <v>212</v>
      </c>
      <c r="D28" s="706">
        <v>32</v>
      </c>
      <c r="E28" s="706">
        <v>333</v>
      </c>
      <c r="F28" s="1167">
        <v>5894</v>
      </c>
      <c r="G28" s="1168"/>
      <c r="H28" s="711">
        <v>1003</v>
      </c>
      <c r="I28" s="711">
        <v>967</v>
      </c>
      <c r="J28" s="711">
        <v>1041</v>
      </c>
      <c r="K28" s="711">
        <v>979</v>
      </c>
      <c r="L28" s="711">
        <v>971</v>
      </c>
      <c r="M28" s="711">
        <v>933</v>
      </c>
      <c r="N28" s="706">
        <v>76932</v>
      </c>
      <c r="O28" s="711">
        <v>231807</v>
      </c>
      <c r="P28" s="396"/>
      <c r="Q28" s="392"/>
      <c r="R28" s="393"/>
    </row>
    <row r="29" spans="1:18" s="525" customFormat="1" ht="23.25" customHeight="1">
      <c r="A29" s="1165" t="s">
        <v>1106</v>
      </c>
      <c r="B29" s="1166"/>
      <c r="C29" s="706">
        <v>217</v>
      </c>
      <c r="D29" s="706">
        <v>33</v>
      </c>
      <c r="E29" s="706">
        <v>344</v>
      </c>
      <c r="F29" s="1167">
        <v>6069</v>
      </c>
      <c r="G29" s="1168"/>
      <c r="H29" s="711">
        <v>1099</v>
      </c>
      <c r="I29" s="711">
        <v>1004</v>
      </c>
      <c r="J29" s="711">
        <v>975</v>
      </c>
      <c r="K29" s="711">
        <v>1033</v>
      </c>
      <c r="L29" s="711">
        <v>983</v>
      </c>
      <c r="M29" s="711">
        <v>975</v>
      </c>
      <c r="N29" s="706">
        <v>76932</v>
      </c>
      <c r="O29" s="711">
        <v>231807</v>
      </c>
      <c r="P29" s="396"/>
      <c r="Q29" s="392"/>
      <c r="R29" s="393"/>
    </row>
    <row r="30" spans="1:18" s="525" customFormat="1" ht="23.25" customHeight="1">
      <c r="A30" s="1169" t="s">
        <v>1156</v>
      </c>
      <c r="B30" s="1170"/>
      <c r="C30" s="706">
        <v>223</v>
      </c>
      <c r="D30" s="706">
        <v>35</v>
      </c>
      <c r="E30" s="706">
        <v>354</v>
      </c>
      <c r="F30" s="1167">
        <v>6097</v>
      </c>
      <c r="G30" s="1168"/>
      <c r="H30" s="711">
        <v>1018</v>
      </c>
      <c r="I30" s="711">
        <v>1099</v>
      </c>
      <c r="J30" s="711">
        <v>1002</v>
      </c>
      <c r="K30" s="711">
        <v>973</v>
      </c>
      <c r="L30" s="711">
        <v>1025</v>
      </c>
      <c r="M30" s="711">
        <v>980</v>
      </c>
      <c r="N30" s="706">
        <v>76932</v>
      </c>
      <c r="O30" s="711">
        <v>231807</v>
      </c>
      <c r="P30" s="396"/>
      <c r="Q30" s="392"/>
      <c r="R30" s="393"/>
    </row>
    <row r="31" spans="1:18" s="525" customFormat="1" ht="23.25" customHeight="1">
      <c r="A31" s="1157" t="s">
        <v>1189</v>
      </c>
      <c r="B31" s="1158"/>
      <c r="C31" s="880">
        <f>SUM(C32:C41)</f>
        <v>226</v>
      </c>
      <c r="D31" s="880">
        <f>SUM(D32:D41)</f>
        <v>40</v>
      </c>
      <c r="E31" s="880">
        <f>SUM(E32:E41)</f>
        <v>359</v>
      </c>
      <c r="F31" s="1159">
        <f>SUM(F32:G41)</f>
        <v>6156</v>
      </c>
      <c r="G31" s="1160"/>
      <c r="H31" s="881">
        <f t="shared" ref="H31:O31" si="0">SUM(H32:H41)</f>
        <v>994</v>
      </c>
      <c r="I31" s="881">
        <f t="shared" si="0"/>
        <v>1024</v>
      </c>
      <c r="J31" s="881">
        <f t="shared" si="0"/>
        <v>1112</v>
      </c>
      <c r="K31" s="881">
        <f t="shared" si="0"/>
        <v>1013</v>
      </c>
      <c r="L31" s="881">
        <f t="shared" si="0"/>
        <v>981</v>
      </c>
      <c r="M31" s="881">
        <v>1032</v>
      </c>
      <c r="N31" s="881">
        <f t="shared" si="0"/>
        <v>76932</v>
      </c>
      <c r="O31" s="881">
        <f t="shared" si="0"/>
        <v>231807</v>
      </c>
      <c r="P31" s="396"/>
      <c r="Q31" s="392"/>
      <c r="R31" s="393"/>
    </row>
    <row r="32" spans="1:18" s="529" customFormat="1" ht="23.25" customHeight="1">
      <c r="A32" s="1161" t="s">
        <v>664</v>
      </c>
      <c r="B32" s="1162"/>
      <c r="C32" s="526">
        <v>29</v>
      </c>
      <c r="D32" s="526">
        <v>5</v>
      </c>
      <c r="E32" s="527">
        <v>47</v>
      </c>
      <c r="F32" s="1163">
        <v>794</v>
      </c>
      <c r="G32" s="1164"/>
      <c r="H32" s="526">
        <v>123</v>
      </c>
      <c r="I32" s="528">
        <v>123</v>
      </c>
      <c r="J32" s="528">
        <v>150</v>
      </c>
      <c r="K32" s="528">
        <v>125</v>
      </c>
      <c r="L32" s="528">
        <v>134</v>
      </c>
      <c r="M32" s="526">
        <v>139</v>
      </c>
      <c r="N32" s="526">
        <v>6886</v>
      </c>
      <c r="O32" s="526">
        <v>18829</v>
      </c>
      <c r="P32" s="153"/>
      <c r="Q32" s="124"/>
      <c r="R32" s="153"/>
    </row>
    <row r="33" spans="1:18" s="529" customFormat="1" ht="23.25" customHeight="1">
      <c r="A33" s="1149" t="s">
        <v>665</v>
      </c>
      <c r="B33" s="1150"/>
      <c r="C33" s="530">
        <v>22</v>
      </c>
      <c r="D33" s="530">
        <v>3</v>
      </c>
      <c r="E33" s="531">
        <v>34</v>
      </c>
      <c r="F33" s="1151">
        <v>613</v>
      </c>
      <c r="G33" s="1152"/>
      <c r="H33" s="530">
        <v>94</v>
      </c>
      <c r="I33" s="532">
        <v>118</v>
      </c>
      <c r="J33" s="532">
        <v>118</v>
      </c>
      <c r="K33" s="532">
        <v>95</v>
      </c>
      <c r="L33" s="532">
        <v>102</v>
      </c>
      <c r="M33" s="530">
        <v>86</v>
      </c>
      <c r="N33" s="530">
        <v>6718</v>
      </c>
      <c r="O33" s="530">
        <v>24063</v>
      </c>
      <c r="P33" s="153"/>
      <c r="Q33" s="124"/>
      <c r="R33" s="153"/>
    </row>
    <row r="34" spans="1:18" s="529" customFormat="1" ht="23.25" customHeight="1">
      <c r="A34" s="1149" t="s">
        <v>666</v>
      </c>
      <c r="B34" s="1150"/>
      <c r="C34" s="530">
        <v>27</v>
      </c>
      <c r="D34" s="530">
        <v>3</v>
      </c>
      <c r="E34" s="531">
        <v>40</v>
      </c>
      <c r="F34" s="1151">
        <v>816</v>
      </c>
      <c r="G34" s="1152"/>
      <c r="H34" s="530">
        <v>128</v>
      </c>
      <c r="I34" s="532">
        <v>149</v>
      </c>
      <c r="J34" s="532">
        <v>141</v>
      </c>
      <c r="K34" s="532">
        <v>147</v>
      </c>
      <c r="L34" s="532">
        <v>118</v>
      </c>
      <c r="M34" s="530">
        <v>133</v>
      </c>
      <c r="N34" s="530">
        <v>6734</v>
      </c>
      <c r="O34" s="530">
        <v>23326</v>
      </c>
      <c r="P34" s="153"/>
      <c r="Q34" s="124"/>
      <c r="R34" s="153"/>
    </row>
    <row r="35" spans="1:18" s="529" customFormat="1" ht="23.25" customHeight="1">
      <c r="A35" s="1149" t="s">
        <v>667</v>
      </c>
      <c r="B35" s="1150"/>
      <c r="C35" s="530">
        <v>4</v>
      </c>
      <c r="D35" s="530">
        <v>4</v>
      </c>
      <c r="E35" s="531">
        <v>7</v>
      </c>
      <c r="F35" s="1151">
        <v>17</v>
      </c>
      <c r="G35" s="1152"/>
      <c r="H35" s="530"/>
      <c r="I35" s="532"/>
      <c r="J35" s="532">
        <v>2</v>
      </c>
      <c r="K35" s="532">
        <v>6</v>
      </c>
      <c r="L35" s="532">
        <v>3</v>
      </c>
      <c r="M35" s="530">
        <v>6</v>
      </c>
      <c r="N35" s="530">
        <v>565</v>
      </c>
      <c r="O35" s="530">
        <v>2512</v>
      </c>
      <c r="P35" s="153"/>
      <c r="Q35" s="124"/>
      <c r="R35" s="153"/>
    </row>
    <row r="36" spans="1:18" s="529" customFormat="1" ht="23.25" customHeight="1">
      <c r="A36" s="1149" t="s">
        <v>668</v>
      </c>
      <c r="B36" s="1150"/>
      <c r="C36" s="530">
        <v>32</v>
      </c>
      <c r="D36" s="530">
        <v>5</v>
      </c>
      <c r="E36" s="531">
        <v>54</v>
      </c>
      <c r="F36" s="1151">
        <v>978</v>
      </c>
      <c r="G36" s="1152"/>
      <c r="H36" s="530">
        <v>172</v>
      </c>
      <c r="I36" s="532">
        <v>159</v>
      </c>
      <c r="J36" s="532">
        <v>179</v>
      </c>
      <c r="K36" s="532">
        <v>157</v>
      </c>
      <c r="L36" s="532">
        <v>148</v>
      </c>
      <c r="M36" s="530">
        <v>163</v>
      </c>
      <c r="N36" s="530">
        <v>8552</v>
      </c>
      <c r="O36" s="530">
        <v>29632</v>
      </c>
      <c r="P36" s="153"/>
      <c r="Q36" s="124"/>
      <c r="R36" s="153"/>
    </row>
    <row r="37" spans="1:18" s="529" customFormat="1" ht="23.25" customHeight="1">
      <c r="A37" s="1149" t="s">
        <v>669</v>
      </c>
      <c r="B37" s="1150"/>
      <c r="C37" s="530">
        <v>14</v>
      </c>
      <c r="D37" s="530">
        <v>3</v>
      </c>
      <c r="E37" s="531">
        <v>22</v>
      </c>
      <c r="F37" s="1151">
        <v>250</v>
      </c>
      <c r="G37" s="1152"/>
      <c r="H37" s="530">
        <v>44</v>
      </c>
      <c r="I37" s="532">
        <v>38</v>
      </c>
      <c r="J37" s="532">
        <v>47</v>
      </c>
      <c r="K37" s="532">
        <v>36</v>
      </c>
      <c r="L37" s="532">
        <v>42</v>
      </c>
      <c r="M37" s="530">
        <v>43</v>
      </c>
      <c r="N37" s="530">
        <v>6498</v>
      </c>
      <c r="O37" s="530">
        <v>27341</v>
      </c>
      <c r="P37" s="153"/>
      <c r="Q37" s="124"/>
      <c r="R37" s="153"/>
    </row>
    <row r="38" spans="1:18" s="529" customFormat="1" ht="23.25" customHeight="1">
      <c r="A38" s="1149" t="s">
        <v>670</v>
      </c>
      <c r="B38" s="1150"/>
      <c r="C38" s="530">
        <v>26</v>
      </c>
      <c r="D38" s="530">
        <v>5</v>
      </c>
      <c r="E38" s="531">
        <v>45</v>
      </c>
      <c r="F38" s="1151">
        <v>706</v>
      </c>
      <c r="G38" s="1152"/>
      <c r="H38" s="530">
        <v>106</v>
      </c>
      <c r="I38" s="532">
        <v>106</v>
      </c>
      <c r="J38" s="532">
        <v>129</v>
      </c>
      <c r="K38" s="532">
        <v>109</v>
      </c>
      <c r="L38" s="532">
        <v>126</v>
      </c>
      <c r="M38" s="530">
        <v>130</v>
      </c>
      <c r="N38" s="530">
        <v>10068</v>
      </c>
      <c r="O38" s="530">
        <v>25189</v>
      </c>
      <c r="P38" s="153"/>
      <c r="Q38" s="124"/>
      <c r="R38" s="153"/>
    </row>
    <row r="39" spans="1:18" s="529" customFormat="1" ht="23.25" customHeight="1">
      <c r="A39" s="1149" t="s">
        <v>671</v>
      </c>
      <c r="B39" s="1150"/>
      <c r="C39" s="530">
        <v>24</v>
      </c>
      <c r="D39" s="530">
        <v>4</v>
      </c>
      <c r="E39" s="531">
        <v>40</v>
      </c>
      <c r="F39" s="1151">
        <v>665</v>
      </c>
      <c r="G39" s="1152"/>
      <c r="H39" s="530">
        <v>123</v>
      </c>
      <c r="I39" s="532">
        <v>113</v>
      </c>
      <c r="J39" s="532">
        <v>115</v>
      </c>
      <c r="K39" s="532">
        <v>102</v>
      </c>
      <c r="L39" s="532">
        <v>106</v>
      </c>
      <c r="M39" s="530">
        <v>106</v>
      </c>
      <c r="N39" s="530">
        <v>11392</v>
      </c>
      <c r="O39" s="530">
        <v>45859</v>
      </c>
      <c r="P39" s="153"/>
      <c r="Q39" s="124"/>
      <c r="R39" s="153"/>
    </row>
    <row r="40" spans="1:18" s="529" customFormat="1" ht="23.25" customHeight="1">
      <c r="A40" s="1149" t="s">
        <v>672</v>
      </c>
      <c r="B40" s="1150"/>
      <c r="C40" s="530">
        <v>27</v>
      </c>
      <c r="D40" s="530">
        <v>4</v>
      </c>
      <c r="E40" s="531">
        <v>40</v>
      </c>
      <c r="F40" s="1151">
        <v>801</v>
      </c>
      <c r="G40" s="1152"/>
      <c r="H40" s="530">
        <v>138</v>
      </c>
      <c r="I40" s="532">
        <v>139</v>
      </c>
      <c r="J40" s="532">
        <v>137</v>
      </c>
      <c r="K40" s="532">
        <v>140</v>
      </c>
      <c r="L40" s="532">
        <v>119</v>
      </c>
      <c r="M40" s="530">
        <v>128</v>
      </c>
      <c r="N40" s="530">
        <v>10697</v>
      </c>
      <c r="O40" s="530">
        <v>15953</v>
      </c>
      <c r="P40" s="153"/>
      <c r="Q40" s="124"/>
      <c r="R40" s="153"/>
    </row>
    <row r="41" spans="1:18" s="529" customFormat="1" ht="23.25" customHeight="1">
      <c r="A41" s="1153" t="s">
        <v>673</v>
      </c>
      <c r="B41" s="1154"/>
      <c r="C41" s="533">
        <v>21</v>
      </c>
      <c r="D41" s="533">
        <v>4</v>
      </c>
      <c r="E41" s="534">
        <v>30</v>
      </c>
      <c r="F41" s="1155">
        <v>516</v>
      </c>
      <c r="G41" s="1156"/>
      <c r="H41" s="533">
        <v>66</v>
      </c>
      <c r="I41" s="535">
        <v>79</v>
      </c>
      <c r="J41" s="535">
        <v>94</v>
      </c>
      <c r="K41" s="535">
        <v>96</v>
      </c>
      <c r="L41" s="535">
        <v>83</v>
      </c>
      <c r="M41" s="533">
        <v>98</v>
      </c>
      <c r="N41" s="533">
        <v>8822</v>
      </c>
      <c r="O41" s="533">
        <v>19103</v>
      </c>
      <c r="P41" s="153"/>
      <c r="Q41" s="124"/>
      <c r="R41" s="153"/>
    </row>
    <row r="42" spans="1:18" ht="24" customHeight="1">
      <c r="D42" s="536"/>
      <c r="E42" s="536"/>
      <c r="F42" s="536"/>
      <c r="G42" s="537"/>
      <c r="H42" s="537"/>
      <c r="I42" s="537"/>
      <c r="J42" s="537"/>
      <c r="K42" s="537"/>
      <c r="L42" s="537"/>
      <c r="M42" s="537"/>
      <c r="N42" s="537"/>
      <c r="O42" s="513" t="s">
        <v>1171</v>
      </c>
    </row>
    <row r="43" spans="1:18" ht="24.75" customHeight="1">
      <c r="A43" s="133" t="s">
        <v>1180</v>
      </c>
      <c r="D43" s="538"/>
      <c r="E43" s="538"/>
      <c r="F43" s="538"/>
      <c r="K43" s="882"/>
      <c r="L43" s="882"/>
      <c r="M43" s="882"/>
      <c r="N43" s="882"/>
      <c r="O43" s="882"/>
    </row>
  </sheetData>
  <mergeCells count="97">
    <mergeCell ref="E19:F19"/>
    <mergeCell ref="G19:H19"/>
    <mergeCell ref="I19:K19"/>
    <mergeCell ref="L19:M19"/>
    <mergeCell ref="A4:B5"/>
    <mergeCell ref="C4:C5"/>
    <mergeCell ref="D4:D5"/>
    <mergeCell ref="E4:H4"/>
    <mergeCell ref="I4:O4"/>
    <mergeCell ref="E5:F5"/>
    <mergeCell ref="G5:H5"/>
    <mergeCell ref="I5:K5"/>
    <mergeCell ref="L5:M5"/>
    <mergeCell ref="A6:B6"/>
    <mergeCell ref="E6:F6"/>
    <mergeCell ref="G6:H6"/>
    <mergeCell ref="I6:K6"/>
    <mergeCell ref="L6:M6"/>
    <mergeCell ref="A8:B8"/>
    <mergeCell ref="E8:F8"/>
    <mergeCell ref="G8:H8"/>
    <mergeCell ref="I8:K8"/>
    <mergeCell ref="L8:M8"/>
    <mergeCell ref="A7:B7"/>
    <mergeCell ref="E7:F7"/>
    <mergeCell ref="G7:H7"/>
    <mergeCell ref="I7:K7"/>
    <mergeCell ref="L7:M7"/>
    <mergeCell ref="A10:B10"/>
    <mergeCell ref="E10:F10"/>
    <mergeCell ref="G10:H10"/>
    <mergeCell ref="I10:K10"/>
    <mergeCell ref="L10:M10"/>
    <mergeCell ref="A9:B9"/>
    <mergeCell ref="E9:F9"/>
    <mergeCell ref="G9:H9"/>
    <mergeCell ref="I9:K9"/>
    <mergeCell ref="L9:M9"/>
    <mergeCell ref="A11:B11"/>
    <mergeCell ref="E11:F11"/>
    <mergeCell ref="G11:H11"/>
    <mergeCell ref="I11:K11"/>
    <mergeCell ref="L11:M11"/>
    <mergeCell ref="A19:B19"/>
    <mergeCell ref="N24:N25"/>
    <mergeCell ref="E17:F17"/>
    <mergeCell ref="G17:H17"/>
    <mergeCell ref="I17:K17"/>
    <mergeCell ref="L17:M17"/>
    <mergeCell ref="A18:B18"/>
    <mergeCell ref="E18:F18"/>
    <mergeCell ref="G18:H18"/>
    <mergeCell ref="I18:K18"/>
    <mergeCell ref="L18:M18"/>
    <mergeCell ref="A16:B17"/>
    <mergeCell ref="C16:C17"/>
    <mergeCell ref="D16:D17"/>
    <mergeCell ref="E16:H16"/>
    <mergeCell ref="I16:O16"/>
    <mergeCell ref="O24:O25"/>
    <mergeCell ref="F25:G25"/>
    <mergeCell ref="A26:B26"/>
    <mergeCell ref="F26:G26"/>
    <mergeCell ref="A27:B27"/>
    <mergeCell ref="F27:G27"/>
    <mergeCell ref="A24:B25"/>
    <mergeCell ref="C24:C25"/>
    <mergeCell ref="E24:E25"/>
    <mergeCell ref="F24:M24"/>
    <mergeCell ref="A28:B28"/>
    <mergeCell ref="F28:G28"/>
    <mergeCell ref="A29:B29"/>
    <mergeCell ref="F29:G29"/>
    <mergeCell ref="A30:B30"/>
    <mergeCell ref="F30:G30"/>
    <mergeCell ref="A31:B31"/>
    <mergeCell ref="F31:G31"/>
    <mergeCell ref="A32:B32"/>
    <mergeCell ref="F32:G32"/>
    <mergeCell ref="A33:B33"/>
    <mergeCell ref="F33:G33"/>
    <mergeCell ref="A34:B34"/>
    <mergeCell ref="F34:G34"/>
    <mergeCell ref="A35:B35"/>
    <mergeCell ref="F35:G35"/>
    <mergeCell ref="A36:B36"/>
    <mergeCell ref="F36:G36"/>
    <mergeCell ref="A40:B40"/>
    <mergeCell ref="F40:G40"/>
    <mergeCell ref="A41:B41"/>
    <mergeCell ref="F41:G41"/>
    <mergeCell ref="A37:B37"/>
    <mergeCell ref="F37:G37"/>
    <mergeCell ref="A38:B38"/>
    <mergeCell ref="F38:G38"/>
    <mergeCell ref="A39:B39"/>
    <mergeCell ref="F39:G39"/>
  </mergeCells>
  <phoneticPr fontId="2"/>
  <printOptions horizontalCentered="1"/>
  <pageMargins left="0.70866141732283472" right="0.31496062992125984" top="0.74803149606299213" bottom="0.74803149606299213" header="0.31496062992125984" footer="0.31496062992125984"/>
  <pageSetup paperSize="9" scale="82" orientation="portrait" r:id="rId1"/>
  <headerFooter alignWithMargins="0">
    <oddFooter>&amp;C&amp;P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70C0"/>
  </sheetPr>
  <dimension ref="A1:O35"/>
  <sheetViews>
    <sheetView view="pageBreakPreview" topLeftCell="A4" zoomScaleNormal="100" zoomScaleSheetLayoutView="100" workbookViewId="0">
      <selection activeCell="E23" sqref="E23:H23"/>
    </sheetView>
  </sheetViews>
  <sheetFormatPr defaultRowHeight="13.5"/>
  <cols>
    <col min="1" max="1" width="12.625" style="133" customWidth="1"/>
    <col min="2" max="2" width="7.625" style="133" customWidth="1"/>
    <col min="3" max="5" width="5.75" style="133" customWidth="1"/>
    <col min="6" max="6" width="3.5" style="133" customWidth="1"/>
    <col min="7" max="7" width="3.375" style="503" customWidth="1"/>
    <col min="8" max="10" width="5.25" style="503" customWidth="1"/>
    <col min="11" max="11" width="9.875" style="503" customWidth="1"/>
    <col min="12" max="12" width="9.875" style="102" customWidth="1"/>
    <col min="13" max="13" width="10.125" style="133" customWidth="1"/>
    <col min="14" max="14" width="10.125" style="102" customWidth="1"/>
    <col min="15" max="15" width="6" style="133" customWidth="1"/>
    <col min="16" max="16384" width="9" style="133"/>
  </cols>
  <sheetData>
    <row r="1" spans="1:15" ht="28.5" customHeight="1"/>
    <row r="2" spans="1:15" ht="17.25" customHeight="1">
      <c r="A2" s="133" t="s">
        <v>1168</v>
      </c>
    </row>
    <row r="3" spans="1:15" s="504" customFormat="1" ht="17.25" customHeight="1">
      <c r="D3" s="505"/>
      <c r="E3" s="505"/>
      <c r="F3" s="505"/>
      <c r="G3" s="506"/>
      <c r="H3" s="506"/>
      <c r="I3" s="506"/>
      <c r="J3" s="506"/>
      <c r="K3" s="506"/>
      <c r="L3" s="503" t="s">
        <v>685</v>
      </c>
      <c r="M3" s="134"/>
      <c r="N3" s="107"/>
    </row>
    <row r="4" spans="1:15" ht="20.25" customHeight="1">
      <c r="A4" s="1179" t="s">
        <v>699</v>
      </c>
      <c r="B4" s="1180"/>
      <c r="C4" s="1183" t="s">
        <v>654</v>
      </c>
      <c r="D4" s="514"/>
      <c r="E4" s="1185" t="s">
        <v>655</v>
      </c>
      <c r="F4" s="1187" t="s">
        <v>1013</v>
      </c>
      <c r="G4" s="1188"/>
      <c r="H4" s="1188"/>
      <c r="I4" s="1188"/>
      <c r="J4" s="1188"/>
      <c r="K4" s="1171" t="s">
        <v>682</v>
      </c>
      <c r="L4" s="1171" t="s">
        <v>683</v>
      </c>
      <c r="M4" s="109"/>
      <c r="N4" s="110"/>
      <c r="O4" s="111"/>
    </row>
    <row r="5" spans="1:15" s="517" customFormat="1" ht="46.5" customHeight="1">
      <c r="A5" s="1181"/>
      <c r="B5" s="1182"/>
      <c r="C5" s="1184"/>
      <c r="D5" s="515" t="s">
        <v>674</v>
      </c>
      <c r="E5" s="1186"/>
      <c r="F5" s="1173" t="s">
        <v>87</v>
      </c>
      <c r="G5" s="1174"/>
      <c r="H5" s="516" t="s">
        <v>676</v>
      </c>
      <c r="I5" s="516" t="s">
        <v>677</v>
      </c>
      <c r="J5" s="516" t="s">
        <v>678</v>
      </c>
      <c r="K5" s="1172"/>
      <c r="L5" s="1172"/>
      <c r="M5" s="121"/>
      <c r="N5" s="122"/>
      <c r="O5" s="123"/>
    </row>
    <row r="6" spans="1:15" s="517" customFormat="1" ht="23.25" customHeight="1">
      <c r="A6" s="1259" t="s">
        <v>999</v>
      </c>
      <c r="B6" s="1260"/>
      <c r="C6" s="518">
        <v>85</v>
      </c>
      <c r="D6" s="519">
        <v>13</v>
      </c>
      <c r="E6" s="520">
        <v>182</v>
      </c>
      <c r="F6" s="1289">
        <v>2588</v>
      </c>
      <c r="G6" s="1290"/>
      <c r="H6" s="519">
        <v>847</v>
      </c>
      <c r="I6" s="518">
        <v>885</v>
      </c>
      <c r="J6" s="519">
        <v>856</v>
      </c>
      <c r="K6" s="521">
        <v>37853</v>
      </c>
      <c r="L6" s="519">
        <v>105266</v>
      </c>
      <c r="M6" s="121"/>
      <c r="N6" s="122"/>
      <c r="O6" s="123"/>
    </row>
    <row r="7" spans="1:15" s="524" customFormat="1" ht="23.25" customHeight="1">
      <c r="A7" s="1269" t="s">
        <v>1055</v>
      </c>
      <c r="B7" s="1270"/>
      <c r="C7" s="521">
        <v>85</v>
      </c>
      <c r="D7" s="522">
        <v>13</v>
      </c>
      <c r="E7" s="523">
        <v>187</v>
      </c>
      <c r="F7" s="1281">
        <v>2591</v>
      </c>
      <c r="G7" s="1282"/>
      <c r="H7" s="522">
        <v>852</v>
      </c>
      <c r="I7" s="521">
        <v>852</v>
      </c>
      <c r="J7" s="522">
        <v>887</v>
      </c>
      <c r="K7" s="521">
        <v>37853</v>
      </c>
      <c r="L7" s="522">
        <v>105266</v>
      </c>
      <c r="M7" s="121"/>
      <c r="N7" s="122"/>
      <c r="O7" s="123"/>
    </row>
    <row r="8" spans="1:15" s="524" customFormat="1" ht="23.25" customHeight="1">
      <c r="A8" s="1263" t="s">
        <v>1076</v>
      </c>
      <c r="B8" s="1264"/>
      <c r="C8" s="531">
        <v>88</v>
      </c>
      <c r="D8" s="531">
        <v>15</v>
      </c>
      <c r="E8" s="531">
        <v>187</v>
      </c>
      <c r="F8" s="1151">
        <v>2574</v>
      </c>
      <c r="G8" s="1152"/>
      <c r="H8" s="530">
        <v>875</v>
      </c>
      <c r="I8" s="530">
        <v>847</v>
      </c>
      <c r="J8" s="530">
        <v>852</v>
      </c>
      <c r="K8" s="530">
        <v>37853</v>
      </c>
      <c r="L8" s="530">
        <v>105266</v>
      </c>
      <c r="M8" s="121"/>
      <c r="N8" s="122"/>
      <c r="O8" s="123"/>
    </row>
    <row r="9" spans="1:15" s="524" customFormat="1" ht="23.25" customHeight="1">
      <c r="A9" s="1263" t="s">
        <v>1106</v>
      </c>
      <c r="B9" s="1264"/>
      <c r="C9" s="531">
        <v>90</v>
      </c>
      <c r="D9" s="531">
        <v>16</v>
      </c>
      <c r="E9" s="531">
        <v>185</v>
      </c>
      <c r="F9" s="1151">
        <v>2581</v>
      </c>
      <c r="G9" s="1152"/>
      <c r="H9" s="530">
        <v>856</v>
      </c>
      <c r="I9" s="530">
        <v>872</v>
      </c>
      <c r="J9" s="530">
        <v>853</v>
      </c>
      <c r="K9" s="530">
        <v>37853</v>
      </c>
      <c r="L9" s="530">
        <v>105266</v>
      </c>
      <c r="M9" s="121"/>
      <c r="N9" s="122"/>
      <c r="O9" s="123"/>
    </row>
    <row r="10" spans="1:15" s="524" customFormat="1" ht="23.25" customHeight="1">
      <c r="A10" s="1263" t="s">
        <v>1129</v>
      </c>
      <c r="B10" s="1264"/>
      <c r="C10" s="531">
        <v>89</v>
      </c>
      <c r="D10" s="531">
        <v>16</v>
      </c>
      <c r="E10" s="531">
        <v>177</v>
      </c>
      <c r="F10" s="1151">
        <v>2604</v>
      </c>
      <c r="G10" s="1152"/>
      <c r="H10" s="530">
        <v>881</v>
      </c>
      <c r="I10" s="530">
        <v>854</v>
      </c>
      <c r="J10" s="530">
        <v>869</v>
      </c>
      <c r="K10" s="530">
        <v>37853</v>
      </c>
      <c r="L10" s="530">
        <v>105266</v>
      </c>
      <c r="M10" s="121"/>
      <c r="N10" s="122"/>
      <c r="O10" s="123"/>
    </row>
    <row r="11" spans="1:15" s="524" customFormat="1" ht="23.25" customHeight="1">
      <c r="A11" s="1275" t="s">
        <v>1184</v>
      </c>
      <c r="B11" s="1276"/>
      <c r="C11" s="539">
        <f>SUM(C12:C16)</f>
        <v>91</v>
      </c>
      <c r="D11" s="539">
        <f t="shared" ref="D11:J11" si="0">SUM(D12:D16)</f>
        <v>17</v>
      </c>
      <c r="E11" s="539">
        <f t="shared" si="0"/>
        <v>193</v>
      </c>
      <c r="F11" s="1222">
        <f t="shared" si="0"/>
        <v>2676</v>
      </c>
      <c r="G11" s="1223"/>
      <c r="H11" s="539">
        <f t="shared" si="0"/>
        <v>925</v>
      </c>
      <c r="I11" s="539">
        <f t="shared" si="0"/>
        <v>893</v>
      </c>
      <c r="J11" s="539">
        <f t="shared" si="0"/>
        <v>858</v>
      </c>
      <c r="K11" s="539">
        <f>SUM(K12:K16)</f>
        <v>37853</v>
      </c>
      <c r="L11" s="540">
        <f>SUM(L12:L16)</f>
        <v>105266</v>
      </c>
      <c r="M11" s="121"/>
      <c r="N11" s="122"/>
      <c r="O11" s="123"/>
    </row>
    <row r="12" spans="1:15" s="529" customFormat="1" ht="23.25" customHeight="1">
      <c r="A12" s="1161" t="s">
        <v>686</v>
      </c>
      <c r="B12" s="1162"/>
      <c r="C12" s="526">
        <v>25</v>
      </c>
      <c r="D12" s="526">
        <v>4</v>
      </c>
      <c r="E12" s="527">
        <v>53</v>
      </c>
      <c r="F12" s="1163">
        <v>756</v>
      </c>
      <c r="G12" s="1164"/>
      <c r="H12" s="526">
        <v>292</v>
      </c>
      <c r="I12" s="528">
        <v>235</v>
      </c>
      <c r="J12" s="528">
        <v>229</v>
      </c>
      <c r="K12" s="526">
        <v>8745</v>
      </c>
      <c r="L12" s="526">
        <v>20449</v>
      </c>
      <c r="M12" s="153"/>
      <c r="N12" s="124"/>
      <c r="O12" s="153"/>
    </row>
    <row r="13" spans="1:15" s="529" customFormat="1" ht="23.25" customHeight="1">
      <c r="A13" s="1149" t="s">
        <v>690</v>
      </c>
      <c r="B13" s="1150"/>
      <c r="C13" s="530">
        <v>4</v>
      </c>
      <c r="D13" s="530">
        <v>4</v>
      </c>
      <c r="E13" s="531">
        <v>14</v>
      </c>
      <c r="F13" s="1151">
        <v>17</v>
      </c>
      <c r="G13" s="1152"/>
      <c r="H13" s="530">
        <v>5</v>
      </c>
      <c r="I13" s="532">
        <v>8</v>
      </c>
      <c r="J13" s="532">
        <v>4</v>
      </c>
      <c r="K13" s="530">
        <v>915</v>
      </c>
      <c r="L13" s="530">
        <v>2512</v>
      </c>
      <c r="M13" s="153"/>
      <c r="N13" s="124"/>
      <c r="O13" s="153"/>
    </row>
    <row r="14" spans="1:15" s="529" customFormat="1" ht="23.25" customHeight="1">
      <c r="A14" s="1149" t="s">
        <v>687</v>
      </c>
      <c r="B14" s="1150"/>
      <c r="C14" s="530">
        <v>26</v>
      </c>
      <c r="D14" s="530">
        <v>2</v>
      </c>
      <c r="E14" s="531">
        <v>51</v>
      </c>
      <c r="F14" s="1151">
        <v>880</v>
      </c>
      <c r="G14" s="1152"/>
      <c r="H14" s="530">
        <v>273</v>
      </c>
      <c r="I14" s="532">
        <v>310</v>
      </c>
      <c r="J14" s="532">
        <v>297</v>
      </c>
      <c r="K14" s="530">
        <v>11045</v>
      </c>
      <c r="L14" s="530">
        <v>27253</v>
      </c>
      <c r="M14" s="153"/>
      <c r="N14" s="124"/>
      <c r="O14" s="153"/>
    </row>
    <row r="15" spans="1:15" s="529" customFormat="1" ht="23.25" customHeight="1">
      <c r="A15" s="1149" t="s">
        <v>688</v>
      </c>
      <c r="B15" s="1150"/>
      <c r="C15" s="530">
        <v>21</v>
      </c>
      <c r="D15" s="530">
        <v>3</v>
      </c>
      <c r="E15" s="531">
        <v>44</v>
      </c>
      <c r="F15" s="1151">
        <v>625</v>
      </c>
      <c r="G15" s="1152"/>
      <c r="H15" s="530">
        <v>216</v>
      </c>
      <c r="I15" s="532">
        <v>202</v>
      </c>
      <c r="J15" s="532">
        <v>207</v>
      </c>
      <c r="K15" s="530">
        <v>8253</v>
      </c>
      <c r="L15" s="530">
        <v>34160</v>
      </c>
      <c r="M15" s="153"/>
      <c r="N15" s="124"/>
      <c r="O15" s="153"/>
    </row>
    <row r="16" spans="1:15" s="529" customFormat="1" ht="23.25" customHeight="1">
      <c r="A16" s="1153" t="s">
        <v>689</v>
      </c>
      <c r="B16" s="1154"/>
      <c r="C16" s="533">
        <v>15</v>
      </c>
      <c r="D16" s="533">
        <v>4</v>
      </c>
      <c r="E16" s="534">
        <v>31</v>
      </c>
      <c r="F16" s="1155">
        <v>398</v>
      </c>
      <c r="G16" s="1156"/>
      <c r="H16" s="533">
        <v>139</v>
      </c>
      <c r="I16" s="535">
        <v>138</v>
      </c>
      <c r="J16" s="535">
        <v>121</v>
      </c>
      <c r="K16" s="533">
        <v>8895</v>
      </c>
      <c r="L16" s="533">
        <v>20892</v>
      </c>
      <c r="M16" s="153"/>
      <c r="N16" s="124"/>
      <c r="O16" s="153"/>
    </row>
    <row r="17" spans="1:15" ht="24" customHeight="1">
      <c r="A17" s="133" t="s">
        <v>694</v>
      </c>
      <c r="D17" s="536"/>
      <c r="E17" s="536"/>
      <c r="F17" s="536"/>
      <c r="G17" s="537"/>
      <c r="H17" s="537"/>
      <c r="I17" s="537"/>
      <c r="J17" s="537"/>
      <c r="K17" s="537"/>
      <c r="L17" s="513" t="s">
        <v>1171</v>
      </c>
    </row>
    <row r="18" spans="1:15" ht="24.75" customHeight="1">
      <c r="A18" s="133" t="s">
        <v>1173</v>
      </c>
      <c r="D18" s="538"/>
      <c r="E18" s="538"/>
      <c r="F18" s="538"/>
      <c r="G18" s="882"/>
      <c r="H18" s="882"/>
      <c r="I18" s="882"/>
      <c r="J18" s="882"/>
      <c r="K18" s="882"/>
      <c r="L18" s="882"/>
    </row>
    <row r="19" spans="1:15" ht="24.75" customHeight="1">
      <c r="A19" s="133" t="s">
        <v>1172</v>
      </c>
      <c r="D19" s="538"/>
      <c r="E19" s="538"/>
      <c r="F19" s="538"/>
    </row>
    <row r="20" spans="1:15" ht="24.75" customHeight="1">
      <c r="D20" s="538"/>
      <c r="E20" s="538"/>
      <c r="F20" s="538"/>
    </row>
    <row r="21" spans="1:15" ht="17.25" customHeight="1">
      <c r="A21" s="133" t="s">
        <v>1169</v>
      </c>
    </row>
    <row r="22" spans="1:15" s="504" customFormat="1" ht="17.25" customHeight="1">
      <c r="D22" s="505"/>
      <c r="E22" s="505"/>
      <c r="F22" s="505"/>
      <c r="G22" s="506"/>
      <c r="H22" s="506"/>
      <c r="I22" s="506"/>
      <c r="J22" s="506"/>
      <c r="K22" s="506"/>
      <c r="L22" s="503" t="s">
        <v>685</v>
      </c>
      <c r="M22" s="134"/>
      <c r="N22" s="107"/>
    </row>
    <row r="23" spans="1:15" ht="24.75" customHeight="1">
      <c r="A23" s="1179" t="s">
        <v>700</v>
      </c>
      <c r="B23" s="1180"/>
      <c r="C23" s="1277" t="s">
        <v>654</v>
      </c>
      <c r="D23" s="1278"/>
      <c r="E23" s="1287" t="s">
        <v>661</v>
      </c>
      <c r="F23" s="1288"/>
      <c r="G23" s="1288"/>
      <c r="H23" s="1284"/>
      <c r="I23" s="1283" t="s">
        <v>696</v>
      </c>
      <c r="J23" s="1284"/>
      <c r="K23" s="1171" t="s">
        <v>682</v>
      </c>
      <c r="L23" s="1171" t="s">
        <v>683</v>
      </c>
      <c r="M23" s="256"/>
      <c r="N23" s="110"/>
      <c r="O23" s="111"/>
    </row>
    <row r="24" spans="1:15" s="517" customFormat="1" ht="36" customHeight="1">
      <c r="A24" s="1181"/>
      <c r="B24" s="1182"/>
      <c r="C24" s="1279"/>
      <c r="D24" s="1280"/>
      <c r="E24" s="1255"/>
      <c r="F24" s="1256"/>
      <c r="G24" s="1173" t="s">
        <v>697</v>
      </c>
      <c r="H24" s="1174"/>
      <c r="I24" s="1285"/>
      <c r="J24" s="1286"/>
      <c r="K24" s="1172"/>
      <c r="L24" s="1172"/>
      <c r="M24" s="121"/>
      <c r="N24" s="122"/>
      <c r="O24" s="123"/>
    </row>
    <row r="25" spans="1:15" s="517" customFormat="1" ht="23.25" customHeight="1">
      <c r="A25" s="1259" t="s">
        <v>999</v>
      </c>
      <c r="B25" s="1260"/>
      <c r="C25" s="1257">
        <v>68</v>
      </c>
      <c r="D25" s="1267"/>
      <c r="E25" s="1257">
        <v>182</v>
      </c>
      <c r="F25" s="1267"/>
      <c r="G25" s="1257">
        <v>31</v>
      </c>
      <c r="H25" s="1267"/>
      <c r="I25" s="1257">
        <v>2410</v>
      </c>
      <c r="J25" s="1267"/>
      <c r="K25" s="521">
        <v>32432</v>
      </c>
      <c r="L25" s="519">
        <v>157251</v>
      </c>
      <c r="M25" s="121"/>
      <c r="N25" s="122"/>
      <c r="O25" s="123"/>
    </row>
    <row r="26" spans="1:15" s="524" customFormat="1" ht="23.25" customHeight="1">
      <c r="A26" s="1269" t="s">
        <v>1055</v>
      </c>
      <c r="B26" s="1270"/>
      <c r="C26" s="1257">
        <v>69</v>
      </c>
      <c r="D26" s="1258"/>
      <c r="E26" s="1257">
        <v>185</v>
      </c>
      <c r="F26" s="1258"/>
      <c r="G26" s="1257">
        <v>35</v>
      </c>
      <c r="H26" s="1258"/>
      <c r="I26" s="1257">
        <v>2413</v>
      </c>
      <c r="J26" s="1258"/>
      <c r="K26" s="521">
        <v>32432</v>
      </c>
      <c r="L26" s="522">
        <v>157251</v>
      </c>
      <c r="M26" s="121"/>
      <c r="N26" s="122"/>
      <c r="O26" s="123"/>
    </row>
    <row r="27" spans="1:15" s="524" customFormat="1" ht="23.25" customHeight="1">
      <c r="A27" s="1269" t="s">
        <v>1076</v>
      </c>
      <c r="B27" s="1270"/>
      <c r="C27" s="1257">
        <v>70</v>
      </c>
      <c r="D27" s="1258"/>
      <c r="E27" s="1257">
        <v>189</v>
      </c>
      <c r="F27" s="1268"/>
      <c r="G27" s="1257">
        <v>33</v>
      </c>
      <c r="H27" s="1268"/>
      <c r="I27" s="1257">
        <v>2467</v>
      </c>
      <c r="J27" s="1268"/>
      <c r="K27" s="521">
        <v>32432</v>
      </c>
      <c r="L27" s="522">
        <v>157251</v>
      </c>
      <c r="M27" s="121"/>
      <c r="N27" s="122"/>
      <c r="O27" s="123"/>
    </row>
    <row r="28" spans="1:15" s="524" customFormat="1" ht="23.25" customHeight="1">
      <c r="A28" s="1269" t="s">
        <v>1106</v>
      </c>
      <c r="B28" s="1270"/>
      <c r="C28" s="1257">
        <v>72</v>
      </c>
      <c r="D28" s="1268"/>
      <c r="E28" s="1257">
        <v>192</v>
      </c>
      <c r="F28" s="1268"/>
      <c r="G28" s="1257">
        <v>34</v>
      </c>
      <c r="H28" s="1268"/>
      <c r="I28" s="1257">
        <v>2541</v>
      </c>
      <c r="J28" s="1268"/>
      <c r="K28" s="521">
        <v>32432</v>
      </c>
      <c r="L28" s="522">
        <v>157251</v>
      </c>
      <c r="M28" s="257"/>
      <c r="N28" s="122"/>
      <c r="O28" s="123"/>
    </row>
    <row r="29" spans="1:15" s="524" customFormat="1" ht="23.25" customHeight="1">
      <c r="A29" s="1269" t="s">
        <v>1128</v>
      </c>
      <c r="B29" s="1270"/>
      <c r="C29" s="1257">
        <v>72</v>
      </c>
      <c r="D29" s="1258"/>
      <c r="E29" s="1257">
        <v>197</v>
      </c>
      <c r="F29" s="1258"/>
      <c r="G29" s="1257">
        <v>36</v>
      </c>
      <c r="H29" s="1258"/>
      <c r="I29" s="1257">
        <v>2583</v>
      </c>
      <c r="J29" s="1258"/>
      <c r="K29" s="521">
        <v>32432</v>
      </c>
      <c r="L29" s="522">
        <v>157251</v>
      </c>
      <c r="M29" s="121"/>
      <c r="N29" s="122"/>
      <c r="O29" s="123"/>
    </row>
    <row r="30" spans="1:15" s="524" customFormat="1" ht="23.25" customHeight="1">
      <c r="A30" s="1265" t="s">
        <v>1184</v>
      </c>
      <c r="B30" s="1266"/>
      <c r="C30" s="1251">
        <f>SUM(C31:D33)</f>
        <v>72</v>
      </c>
      <c r="D30" s="1252"/>
      <c r="E30" s="1251">
        <f>SUM(E31:F33)</f>
        <v>196</v>
      </c>
      <c r="F30" s="1252"/>
      <c r="G30" s="1251">
        <f>SUM(G31:H33)</f>
        <v>38</v>
      </c>
      <c r="H30" s="1252"/>
      <c r="I30" s="1251">
        <f>SUM(I31:J33)</f>
        <v>2604</v>
      </c>
      <c r="J30" s="1252"/>
      <c r="K30" s="541">
        <f>SUM(K31:K33)</f>
        <v>32432</v>
      </c>
      <c r="L30" s="542">
        <f>SUM(L31:L33)</f>
        <v>157251</v>
      </c>
      <c r="M30" s="121"/>
      <c r="N30" s="122"/>
      <c r="O30" s="123"/>
    </row>
    <row r="31" spans="1:15" s="545" customFormat="1" ht="23.25" customHeight="1">
      <c r="A31" s="1253" t="s">
        <v>691</v>
      </c>
      <c r="B31" s="1254"/>
      <c r="C31" s="1261">
        <v>10</v>
      </c>
      <c r="D31" s="1262"/>
      <c r="E31" s="1261">
        <v>37</v>
      </c>
      <c r="F31" s="1262"/>
      <c r="G31" s="1261">
        <v>0</v>
      </c>
      <c r="H31" s="1262"/>
      <c r="I31" s="1261">
        <v>238</v>
      </c>
      <c r="J31" s="1262"/>
      <c r="K31" s="526">
        <v>11098</v>
      </c>
      <c r="L31" s="526">
        <v>50088</v>
      </c>
      <c r="M31" s="543"/>
      <c r="N31" s="544"/>
      <c r="O31" s="543"/>
    </row>
    <row r="32" spans="1:15" s="545" customFormat="1" ht="23.25" customHeight="1">
      <c r="A32" s="1253" t="s">
        <v>692</v>
      </c>
      <c r="B32" s="1254"/>
      <c r="C32" s="1249">
        <v>24</v>
      </c>
      <c r="D32" s="1250"/>
      <c r="E32" s="1249">
        <v>56</v>
      </c>
      <c r="F32" s="1250"/>
      <c r="G32" s="1249">
        <v>0</v>
      </c>
      <c r="H32" s="1250"/>
      <c r="I32" s="1249">
        <v>947</v>
      </c>
      <c r="J32" s="1250"/>
      <c r="K32" s="530">
        <v>13664</v>
      </c>
      <c r="L32" s="530">
        <v>46207</v>
      </c>
      <c r="M32" s="543"/>
      <c r="N32" s="544"/>
      <c r="O32" s="543"/>
    </row>
    <row r="33" spans="1:15" s="545" customFormat="1" ht="23.25" customHeight="1">
      <c r="A33" s="1273" t="s">
        <v>693</v>
      </c>
      <c r="B33" s="1274"/>
      <c r="C33" s="1271">
        <v>38</v>
      </c>
      <c r="D33" s="1272"/>
      <c r="E33" s="1271">
        <v>103</v>
      </c>
      <c r="F33" s="1272"/>
      <c r="G33" s="1271">
        <v>38</v>
      </c>
      <c r="H33" s="1272"/>
      <c r="I33" s="1271">
        <v>1419</v>
      </c>
      <c r="J33" s="1272"/>
      <c r="K33" s="533">
        <v>7670</v>
      </c>
      <c r="L33" s="533">
        <v>60956</v>
      </c>
      <c r="M33" s="543"/>
      <c r="N33" s="544"/>
      <c r="O33" s="543"/>
    </row>
    <row r="34" spans="1:15" ht="24" customHeight="1">
      <c r="D34" s="536"/>
      <c r="E34" s="536"/>
      <c r="F34" s="536"/>
      <c r="G34" s="537"/>
      <c r="H34" s="537"/>
      <c r="I34" s="537"/>
      <c r="J34" s="537"/>
      <c r="K34" s="537"/>
      <c r="L34" s="513" t="s">
        <v>695</v>
      </c>
      <c r="N34" s="133"/>
    </row>
    <row r="35" spans="1:15" ht="24.75" customHeight="1">
      <c r="D35" s="538"/>
      <c r="E35" s="538"/>
      <c r="F35" s="538"/>
      <c r="N35" s="133"/>
    </row>
  </sheetData>
  <mergeCells count="82">
    <mergeCell ref="I30:J30"/>
    <mergeCell ref="F7:G7"/>
    <mergeCell ref="F5:G5"/>
    <mergeCell ref="F8:G8"/>
    <mergeCell ref="I23:J24"/>
    <mergeCell ref="F9:G9"/>
    <mergeCell ref="E23:H23"/>
    <mergeCell ref="G26:H26"/>
    <mergeCell ref="G24:H24"/>
    <mergeCell ref="E4:E5"/>
    <mergeCell ref="F6:G6"/>
    <mergeCell ref="F13:G13"/>
    <mergeCell ref="I29:J29"/>
    <mergeCell ref="I25:J25"/>
    <mergeCell ref="G25:H25"/>
    <mergeCell ref="A14:B14"/>
    <mergeCell ref="G27:H27"/>
    <mergeCell ref="A15:B15"/>
    <mergeCell ref="C23:D24"/>
    <mergeCell ref="F14:G14"/>
    <mergeCell ref="L4:L5"/>
    <mergeCell ref="K23:K24"/>
    <mergeCell ref="L23:L24"/>
    <mergeCell ref="F4:J4"/>
    <mergeCell ref="K4:K5"/>
    <mergeCell ref="G33:H33"/>
    <mergeCell ref="G32:H32"/>
    <mergeCell ref="G31:H31"/>
    <mergeCell ref="A11:B11"/>
    <mergeCell ref="F11:G11"/>
    <mergeCell ref="A29:B29"/>
    <mergeCell ref="A9:B9"/>
    <mergeCell ref="A13:B13"/>
    <mergeCell ref="A16:B16"/>
    <mergeCell ref="A26:B26"/>
    <mergeCell ref="I33:J33"/>
    <mergeCell ref="I32:J32"/>
    <mergeCell ref="I31:J31"/>
    <mergeCell ref="I26:J26"/>
    <mergeCell ref="A33:B33"/>
    <mergeCell ref="C33:D33"/>
    <mergeCell ref="I28:J28"/>
    <mergeCell ref="I27:J27"/>
    <mergeCell ref="C26:D26"/>
    <mergeCell ref="E33:F33"/>
    <mergeCell ref="E32:F32"/>
    <mergeCell ref="E31:F31"/>
    <mergeCell ref="A4:B5"/>
    <mergeCell ref="C4:C5"/>
    <mergeCell ref="A6:B6"/>
    <mergeCell ref="A7:B7"/>
    <mergeCell ref="A8:B8"/>
    <mergeCell ref="G30:H30"/>
    <mergeCell ref="E25:F25"/>
    <mergeCell ref="C28:D28"/>
    <mergeCell ref="E28:F28"/>
    <mergeCell ref="G28:H28"/>
    <mergeCell ref="E27:F27"/>
    <mergeCell ref="C25:D25"/>
    <mergeCell ref="E26:F26"/>
    <mergeCell ref="F16:G16"/>
    <mergeCell ref="A10:B10"/>
    <mergeCell ref="F10:G10"/>
    <mergeCell ref="G29:H29"/>
    <mergeCell ref="F15:G15"/>
    <mergeCell ref="C27:D27"/>
    <mergeCell ref="A12:B12"/>
    <mergeCell ref="F12:G12"/>
    <mergeCell ref="A28:B28"/>
    <mergeCell ref="A27:B27"/>
    <mergeCell ref="C32:D32"/>
    <mergeCell ref="C30:D30"/>
    <mergeCell ref="E30:F30"/>
    <mergeCell ref="A23:B24"/>
    <mergeCell ref="A31:B31"/>
    <mergeCell ref="A32:B32"/>
    <mergeCell ref="E24:F24"/>
    <mergeCell ref="C29:D29"/>
    <mergeCell ref="E29:F29"/>
    <mergeCell ref="A25:B25"/>
    <mergeCell ref="C31:D31"/>
    <mergeCell ref="A30:B30"/>
  </mergeCells>
  <phoneticPr fontId="2"/>
  <printOptions horizontalCentered="1"/>
  <pageMargins left="0.70866141732283472" right="0.31496062992125984" top="0.74803149606299213" bottom="0.74803149606299213" header="0.31496062992125984" footer="0.31496062992125984"/>
  <pageSetup paperSize="9" scale="99" orientation="portrait" r:id="rId1"/>
  <headerFooter alignWithMargins="0">
    <oddFooter>&amp;C&amp;P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70C0"/>
  </sheetPr>
  <dimension ref="A1:N29"/>
  <sheetViews>
    <sheetView view="pageBreakPreview" topLeftCell="A4" zoomScaleNormal="100" zoomScaleSheetLayoutView="100" workbookViewId="0">
      <selection activeCell="K13" sqref="K13"/>
    </sheetView>
  </sheetViews>
  <sheetFormatPr defaultRowHeight="13.5"/>
  <cols>
    <col min="1" max="1" width="15.375" style="133" customWidth="1"/>
    <col min="2" max="2" width="15.875" style="133" customWidth="1"/>
    <col min="3" max="5" width="7" style="133" customWidth="1"/>
    <col min="6" max="6" width="7.75" style="503" customWidth="1"/>
    <col min="7" max="7" width="8.625" style="503" customWidth="1"/>
    <col min="8" max="8" width="2.375" style="503" customWidth="1"/>
    <col min="9" max="9" width="7.75" style="503" customWidth="1"/>
    <col min="10" max="10" width="2.75" style="503" customWidth="1"/>
    <col min="11" max="11" width="12.625" style="102" customWidth="1"/>
    <col min="12" max="12" width="10.125" style="133" customWidth="1"/>
    <col min="13" max="13" width="10.125" style="102" customWidth="1"/>
    <col min="14" max="14" width="6" style="133" customWidth="1"/>
    <col min="15" max="16384" width="9" style="133"/>
  </cols>
  <sheetData>
    <row r="1" spans="1:14" ht="28.5" customHeight="1"/>
    <row r="2" spans="1:14" ht="17.25" customHeight="1">
      <c r="A2" s="133" t="s">
        <v>1170</v>
      </c>
    </row>
    <row r="3" spans="1:14" s="504" customFormat="1" ht="17.25" customHeight="1">
      <c r="D3" s="505"/>
      <c r="E3" s="505"/>
      <c r="F3" s="506"/>
      <c r="G3" s="506"/>
      <c r="H3" s="506"/>
      <c r="I3" s="506"/>
      <c r="J3" s="506"/>
      <c r="K3" s="503" t="s">
        <v>685</v>
      </c>
      <c r="L3" s="134"/>
      <c r="M3" s="107"/>
    </row>
    <row r="4" spans="1:14" ht="24.75" customHeight="1">
      <c r="A4" s="1179" t="s">
        <v>714</v>
      </c>
      <c r="B4" s="1180"/>
      <c r="C4" s="1313" t="s">
        <v>701</v>
      </c>
      <c r="D4" s="1287" t="s">
        <v>661</v>
      </c>
      <c r="E4" s="1288"/>
      <c r="F4" s="1284"/>
      <c r="G4" s="1171" t="s">
        <v>705</v>
      </c>
      <c r="H4" s="1283" t="s">
        <v>682</v>
      </c>
      <c r="I4" s="1292"/>
      <c r="J4" s="1291" t="s">
        <v>683</v>
      </c>
      <c r="K4" s="1292"/>
      <c r="L4" s="109"/>
      <c r="M4" s="110"/>
      <c r="N4" s="111"/>
    </row>
    <row r="5" spans="1:14" ht="24.75" customHeight="1">
      <c r="A5" s="1319"/>
      <c r="B5" s="1320"/>
      <c r="C5" s="1314"/>
      <c r="D5" s="1307" t="s">
        <v>655</v>
      </c>
      <c r="E5" s="1307"/>
      <c r="F5" s="1312" t="s">
        <v>704</v>
      </c>
      <c r="G5" s="1321"/>
      <c r="H5" s="1316"/>
      <c r="I5" s="1294"/>
      <c r="J5" s="1293"/>
      <c r="K5" s="1294"/>
      <c r="L5" s="256"/>
      <c r="M5" s="110"/>
      <c r="N5" s="111"/>
    </row>
    <row r="6" spans="1:14" s="517" customFormat="1" ht="36" customHeight="1">
      <c r="A6" s="1181"/>
      <c r="B6" s="1182"/>
      <c r="C6" s="1315"/>
      <c r="D6" s="546" t="s">
        <v>702</v>
      </c>
      <c r="E6" s="546" t="s">
        <v>703</v>
      </c>
      <c r="F6" s="1312"/>
      <c r="G6" s="1322"/>
      <c r="H6" s="1317"/>
      <c r="I6" s="1296"/>
      <c r="J6" s="1295"/>
      <c r="K6" s="1296"/>
      <c r="L6" s="121"/>
      <c r="M6" s="122"/>
      <c r="N6" s="123"/>
    </row>
    <row r="7" spans="1:14" s="524" customFormat="1" ht="23.25" customHeight="1">
      <c r="A7" s="1306" t="s">
        <v>999</v>
      </c>
      <c r="B7" s="1306"/>
      <c r="C7" s="522">
        <v>24</v>
      </c>
      <c r="D7" s="522">
        <v>694</v>
      </c>
      <c r="E7" s="522">
        <v>1277</v>
      </c>
      <c r="F7" s="522">
        <v>348</v>
      </c>
      <c r="G7" s="522">
        <v>18662</v>
      </c>
      <c r="H7" s="1303">
        <v>323603</v>
      </c>
      <c r="I7" s="1303">
        <v>81527</v>
      </c>
      <c r="J7" s="523"/>
      <c r="K7" s="856">
        <v>1428775</v>
      </c>
      <c r="L7" s="121"/>
      <c r="M7" s="122"/>
      <c r="N7" s="123"/>
    </row>
    <row r="8" spans="1:14" s="524" customFormat="1" ht="23.25" customHeight="1">
      <c r="A8" s="1306" t="s">
        <v>1093</v>
      </c>
      <c r="B8" s="1306"/>
      <c r="C8" s="522">
        <v>24</v>
      </c>
      <c r="D8" s="522">
        <v>692</v>
      </c>
      <c r="E8" s="522">
        <v>1178</v>
      </c>
      <c r="F8" s="522">
        <v>367</v>
      </c>
      <c r="G8" s="522">
        <v>18070</v>
      </c>
      <c r="H8" s="1318">
        <v>322702</v>
      </c>
      <c r="I8" s="1318">
        <v>81527</v>
      </c>
      <c r="J8" s="523"/>
      <c r="K8" s="856">
        <v>1430925</v>
      </c>
      <c r="L8" s="121"/>
      <c r="M8" s="122"/>
      <c r="N8" s="123"/>
    </row>
    <row r="9" spans="1:14" s="524" customFormat="1" ht="23.25" customHeight="1">
      <c r="A9" s="1310" t="s">
        <v>1076</v>
      </c>
      <c r="B9" s="1306"/>
      <c r="C9" s="522">
        <v>23</v>
      </c>
      <c r="D9" s="522">
        <v>683</v>
      </c>
      <c r="E9" s="522">
        <v>1206</v>
      </c>
      <c r="F9" s="522">
        <v>360</v>
      </c>
      <c r="G9" s="522">
        <v>18333</v>
      </c>
      <c r="H9" s="1318">
        <v>323355</v>
      </c>
      <c r="I9" s="1318">
        <v>81527</v>
      </c>
      <c r="J9" s="523"/>
      <c r="K9" s="856">
        <v>1430925</v>
      </c>
      <c r="L9" s="121"/>
      <c r="M9" s="122"/>
      <c r="N9" s="123"/>
    </row>
    <row r="10" spans="1:14" s="524" customFormat="1" ht="23.25" customHeight="1">
      <c r="A10" s="1306" t="s">
        <v>1154</v>
      </c>
      <c r="B10" s="1306"/>
      <c r="C10" s="522">
        <v>23</v>
      </c>
      <c r="D10" s="522">
        <v>670</v>
      </c>
      <c r="E10" s="522">
        <v>1158</v>
      </c>
      <c r="F10" s="522">
        <v>342</v>
      </c>
      <c r="G10" s="522">
        <v>18217</v>
      </c>
      <c r="H10" s="1318">
        <v>323356</v>
      </c>
      <c r="I10" s="1318"/>
      <c r="J10" s="523"/>
      <c r="K10" s="856">
        <v>1430925</v>
      </c>
      <c r="L10" s="121"/>
      <c r="M10" s="122"/>
      <c r="N10" s="123"/>
    </row>
    <row r="11" spans="1:14" s="524" customFormat="1" ht="23.25" customHeight="1">
      <c r="A11" s="1310" t="s">
        <v>1129</v>
      </c>
      <c r="B11" s="1306"/>
      <c r="C11" s="522">
        <v>24</v>
      </c>
      <c r="D11" s="522">
        <v>668</v>
      </c>
      <c r="E11" s="522">
        <v>1156</v>
      </c>
      <c r="F11" s="522">
        <v>341</v>
      </c>
      <c r="G11" s="522">
        <v>18531</v>
      </c>
      <c r="H11" s="1330">
        <v>330188</v>
      </c>
      <c r="I11" s="1331">
        <v>81527</v>
      </c>
      <c r="J11" s="523"/>
      <c r="K11" s="856">
        <v>1434362</v>
      </c>
      <c r="L11" s="121"/>
      <c r="M11" s="122"/>
      <c r="N11" s="123"/>
    </row>
    <row r="12" spans="1:14" s="524" customFormat="1" ht="23.25" customHeight="1">
      <c r="A12" s="1311" t="s">
        <v>1197</v>
      </c>
      <c r="B12" s="1311"/>
      <c r="C12" s="542">
        <v>22</v>
      </c>
      <c r="D12" s="542">
        <v>651</v>
      </c>
      <c r="E12" s="542">
        <v>1129</v>
      </c>
      <c r="F12" s="542">
        <v>344</v>
      </c>
      <c r="G12" s="542">
        <v>16128</v>
      </c>
      <c r="H12" s="1304">
        <v>330189</v>
      </c>
      <c r="I12" s="1304">
        <v>81527</v>
      </c>
      <c r="J12" s="872"/>
      <c r="K12" s="863">
        <v>1434362</v>
      </c>
      <c r="L12" s="121"/>
      <c r="M12" s="122"/>
      <c r="N12" s="123"/>
    </row>
    <row r="13" spans="1:14" s="517" customFormat="1" ht="23.25" customHeight="1">
      <c r="A13" s="1309" t="s">
        <v>706</v>
      </c>
      <c r="B13" s="1309"/>
      <c r="C13" s="526">
        <v>18</v>
      </c>
      <c r="D13" s="526">
        <v>608</v>
      </c>
      <c r="E13" s="526">
        <v>1525</v>
      </c>
      <c r="F13" s="526">
        <v>413</v>
      </c>
      <c r="G13" s="526">
        <v>11190</v>
      </c>
      <c r="H13" s="1301">
        <v>280961</v>
      </c>
      <c r="I13" s="1302"/>
      <c r="J13" s="891"/>
      <c r="K13" s="528">
        <v>555586</v>
      </c>
      <c r="L13" s="257"/>
      <c r="M13" s="258"/>
      <c r="N13" s="259"/>
    </row>
    <row r="14" spans="1:14" s="517" customFormat="1" ht="23.25" customHeight="1">
      <c r="A14" s="1308" t="s">
        <v>707</v>
      </c>
      <c r="B14" s="1308"/>
      <c r="C14" s="892">
        <v>6</v>
      </c>
      <c r="D14" s="892">
        <v>198</v>
      </c>
      <c r="E14" s="892">
        <v>472</v>
      </c>
      <c r="F14" s="892">
        <v>133</v>
      </c>
      <c r="G14" s="892">
        <v>4812</v>
      </c>
      <c r="H14" s="1299">
        <v>158073</v>
      </c>
      <c r="I14" s="1300"/>
      <c r="J14" s="893"/>
      <c r="K14" s="894">
        <v>483257</v>
      </c>
      <c r="L14" s="257"/>
      <c r="M14" s="258"/>
      <c r="N14" s="259"/>
    </row>
    <row r="15" spans="1:14" s="517" customFormat="1" ht="23.25" customHeight="1">
      <c r="A15" s="1305" t="s">
        <v>708</v>
      </c>
      <c r="B15" s="1305"/>
      <c r="C15" s="873">
        <v>6</v>
      </c>
      <c r="D15" s="873">
        <v>98</v>
      </c>
      <c r="E15" s="873">
        <v>80</v>
      </c>
      <c r="F15" s="873">
        <v>93</v>
      </c>
      <c r="G15" s="874">
        <v>3643</v>
      </c>
      <c r="H15" s="1325">
        <v>91463</v>
      </c>
      <c r="I15" s="1326"/>
      <c r="J15" s="874"/>
      <c r="K15" s="875">
        <v>754482</v>
      </c>
      <c r="L15" s="257"/>
      <c r="M15" s="258"/>
      <c r="N15" s="259"/>
    </row>
    <row r="16" spans="1:14" s="517" customFormat="1" ht="23.25" customHeight="1">
      <c r="A16" s="1305" t="s">
        <v>707</v>
      </c>
      <c r="B16" s="1305"/>
      <c r="C16" s="876">
        <v>4</v>
      </c>
      <c r="D16" s="876">
        <v>95</v>
      </c>
      <c r="E16" s="876">
        <v>58</v>
      </c>
      <c r="F16" s="876">
        <v>63</v>
      </c>
      <c r="G16" s="876">
        <v>2862</v>
      </c>
      <c r="H16" s="1327">
        <v>71766</v>
      </c>
      <c r="I16" s="1328"/>
      <c r="J16" s="874"/>
      <c r="K16" s="877">
        <v>736707</v>
      </c>
      <c r="L16" s="257"/>
      <c r="M16" s="258"/>
      <c r="N16" s="259"/>
    </row>
    <row r="17" spans="1:14" s="529" customFormat="1" ht="23.25" customHeight="1">
      <c r="A17" s="1305" t="s">
        <v>709</v>
      </c>
      <c r="B17" s="1305"/>
      <c r="C17" s="895">
        <v>4</v>
      </c>
      <c r="D17" s="895">
        <v>180</v>
      </c>
      <c r="E17" s="895">
        <v>337</v>
      </c>
      <c r="F17" s="895">
        <v>60</v>
      </c>
      <c r="G17" s="893">
        <v>4697</v>
      </c>
      <c r="H17" s="893" t="s">
        <v>1118</v>
      </c>
      <c r="I17" s="896">
        <v>53870</v>
      </c>
      <c r="J17" s="893" t="s">
        <v>1119</v>
      </c>
      <c r="K17" s="897">
        <v>153146</v>
      </c>
      <c r="L17" s="153" t="s">
        <v>1160</v>
      </c>
      <c r="M17" s="124"/>
      <c r="N17" s="153"/>
    </row>
    <row r="18" spans="1:14" s="529" customFormat="1" ht="23.25" customHeight="1">
      <c r="A18" s="1305" t="s">
        <v>707</v>
      </c>
      <c r="B18" s="1305"/>
      <c r="C18" s="892">
        <v>4</v>
      </c>
      <c r="D18" s="892">
        <v>180</v>
      </c>
      <c r="E18" s="892">
        <v>337</v>
      </c>
      <c r="F18" s="892">
        <v>60</v>
      </c>
      <c r="G18" s="892">
        <v>4697</v>
      </c>
      <c r="H18" s="893"/>
      <c r="I18" s="894">
        <v>53052</v>
      </c>
      <c r="J18" s="893"/>
      <c r="K18" s="894">
        <v>127651</v>
      </c>
      <c r="L18" s="153"/>
      <c r="M18" s="124"/>
      <c r="N18" s="153"/>
    </row>
    <row r="19" spans="1:14" s="529" customFormat="1" ht="23.25" customHeight="1">
      <c r="A19" s="1305" t="s">
        <v>710</v>
      </c>
      <c r="B19" s="1305"/>
      <c r="C19" s="895">
        <v>7</v>
      </c>
      <c r="D19" s="895">
        <v>182</v>
      </c>
      <c r="E19" s="895">
        <v>214</v>
      </c>
      <c r="F19" s="895">
        <v>90</v>
      </c>
      <c r="G19" s="895">
        <v>3097</v>
      </c>
      <c r="H19" s="893"/>
      <c r="I19" s="896">
        <v>42818</v>
      </c>
      <c r="J19" s="893" t="s">
        <v>1122</v>
      </c>
      <c r="K19" s="897">
        <v>2150</v>
      </c>
      <c r="L19" s="153" t="s">
        <v>1159</v>
      </c>
      <c r="M19" s="124"/>
      <c r="N19" s="153"/>
    </row>
    <row r="20" spans="1:14" s="529" customFormat="1" ht="23.25" customHeight="1">
      <c r="A20" s="1305" t="s">
        <v>707</v>
      </c>
      <c r="B20" s="1305"/>
      <c r="C20" s="892">
        <v>6</v>
      </c>
      <c r="D20" s="892">
        <v>144</v>
      </c>
      <c r="E20" s="892">
        <v>182</v>
      </c>
      <c r="F20" s="892">
        <v>75</v>
      </c>
      <c r="G20" s="892">
        <v>2757</v>
      </c>
      <c r="H20" s="893"/>
      <c r="I20" s="894">
        <v>35916</v>
      </c>
      <c r="J20" s="893"/>
      <c r="K20" s="894">
        <v>0</v>
      </c>
      <c r="L20" s="397"/>
      <c r="M20" s="124"/>
      <c r="N20" s="153"/>
    </row>
    <row r="21" spans="1:14" s="529" customFormat="1" ht="23.25" customHeight="1">
      <c r="A21" s="1305" t="s">
        <v>711</v>
      </c>
      <c r="B21" s="1305"/>
      <c r="C21" s="895">
        <v>11</v>
      </c>
      <c r="D21" s="895">
        <v>228</v>
      </c>
      <c r="E21" s="895">
        <v>582</v>
      </c>
      <c r="F21" s="895">
        <v>80</v>
      </c>
      <c r="G21" s="895">
        <v>6064</v>
      </c>
      <c r="H21" s="1297">
        <v>86445</v>
      </c>
      <c r="I21" s="1298"/>
      <c r="J21" s="893"/>
      <c r="K21" s="896">
        <v>118039</v>
      </c>
      <c r="L21" s="153"/>
      <c r="M21" s="124"/>
      <c r="N21" s="153"/>
    </row>
    <row r="22" spans="1:14" s="517" customFormat="1" ht="23.25" customHeight="1">
      <c r="A22" s="1329" t="s">
        <v>707</v>
      </c>
      <c r="B22" s="1329"/>
      <c r="C22" s="898">
        <v>2</v>
      </c>
      <c r="D22" s="898">
        <v>34</v>
      </c>
      <c r="E22" s="898">
        <v>80</v>
      </c>
      <c r="F22" s="898">
        <v>13</v>
      </c>
      <c r="G22" s="898">
        <v>1000</v>
      </c>
      <c r="H22" s="1323">
        <v>10564</v>
      </c>
      <c r="I22" s="1324"/>
      <c r="J22" s="899"/>
      <c r="K22" s="900">
        <v>61252</v>
      </c>
      <c r="L22" s="257"/>
      <c r="M22" s="258"/>
      <c r="N22" s="259"/>
    </row>
    <row r="23" spans="1:14" ht="24" customHeight="1">
      <c r="C23" s="388"/>
      <c r="D23" s="547"/>
      <c r="E23" s="547"/>
      <c r="F23" s="548"/>
      <c r="G23" s="548"/>
      <c r="H23" s="548"/>
      <c r="I23" s="548"/>
      <c r="J23" s="548"/>
      <c r="K23" s="549" t="s">
        <v>712</v>
      </c>
    </row>
    <row r="24" spans="1:14" ht="24" customHeight="1">
      <c r="A24" s="133" t="s">
        <v>713</v>
      </c>
      <c r="D24" s="536"/>
      <c r="E24" s="536"/>
      <c r="F24" s="537"/>
      <c r="G24" s="537"/>
      <c r="H24" s="537"/>
      <c r="I24" s="537"/>
      <c r="J24" s="537"/>
      <c r="K24" s="513"/>
    </row>
    <row r="25" spans="1:14" ht="24" customHeight="1">
      <c r="A25" s="133" t="s">
        <v>1092</v>
      </c>
      <c r="D25" s="536"/>
      <c r="E25" s="536"/>
      <c r="F25" s="537"/>
      <c r="G25" s="537"/>
      <c r="H25" s="537"/>
      <c r="I25" s="537"/>
      <c r="J25" s="537"/>
      <c r="K25" s="513"/>
    </row>
    <row r="26" spans="1:14" ht="24.75" customHeight="1">
      <c r="A26" s="133" t="s">
        <v>1158</v>
      </c>
      <c r="D26" s="538"/>
      <c r="E26" s="538"/>
    </row>
    <row r="27" spans="1:14" ht="24.75" customHeight="1">
      <c r="A27" s="133" t="s">
        <v>1120</v>
      </c>
      <c r="D27" s="538"/>
      <c r="E27" s="538"/>
    </row>
    <row r="28" spans="1:14" ht="24.75" customHeight="1">
      <c r="A28" s="133" t="s">
        <v>1121</v>
      </c>
      <c r="D28" s="538"/>
      <c r="E28" s="538"/>
    </row>
    <row r="29" spans="1:14" ht="24.75" customHeight="1">
      <c r="D29" s="538"/>
      <c r="E29" s="538"/>
    </row>
  </sheetData>
  <mergeCells count="36">
    <mergeCell ref="H22:I22"/>
    <mergeCell ref="H9:I9"/>
    <mergeCell ref="H15:I15"/>
    <mergeCell ref="A18:B18"/>
    <mergeCell ref="A20:B20"/>
    <mergeCell ref="H10:I10"/>
    <mergeCell ref="H16:I16"/>
    <mergeCell ref="A11:B11"/>
    <mergeCell ref="A22:B22"/>
    <mergeCell ref="A17:B17"/>
    <mergeCell ref="H11:I11"/>
    <mergeCell ref="F5:F6"/>
    <mergeCell ref="C4:C6"/>
    <mergeCell ref="H4:I6"/>
    <mergeCell ref="H8:I8"/>
    <mergeCell ref="A4:B6"/>
    <mergeCell ref="D4:F4"/>
    <mergeCell ref="G4:G6"/>
    <mergeCell ref="A7:B7"/>
    <mergeCell ref="A8:B8"/>
    <mergeCell ref="A21:B21"/>
    <mergeCell ref="A10:B10"/>
    <mergeCell ref="D5:E5"/>
    <mergeCell ref="A19:B19"/>
    <mergeCell ref="A16:B16"/>
    <mergeCell ref="A14:B14"/>
    <mergeCell ref="A13:B13"/>
    <mergeCell ref="A15:B15"/>
    <mergeCell ref="A9:B9"/>
    <mergeCell ref="A12:B12"/>
    <mergeCell ref="J4:K6"/>
    <mergeCell ref="H21:I21"/>
    <mergeCell ref="H14:I14"/>
    <mergeCell ref="H13:I13"/>
    <mergeCell ref="H7:I7"/>
    <mergeCell ref="H12:I12"/>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I40"/>
  <sheetViews>
    <sheetView view="pageBreakPreview" topLeftCell="A34" zoomScaleNormal="100" zoomScaleSheetLayoutView="100" workbookViewId="0"/>
  </sheetViews>
  <sheetFormatPr defaultRowHeight="18" customHeight="1"/>
  <cols>
    <col min="1" max="16384" width="9" style="264"/>
  </cols>
  <sheetData>
    <row r="2" spans="1:9" ht="18" customHeight="1">
      <c r="A2" s="81" t="s">
        <v>401</v>
      </c>
      <c r="H2" s="265"/>
    </row>
    <row r="11" spans="1:9" ht="18" customHeight="1">
      <c r="A11" s="933" t="s">
        <v>892</v>
      </c>
      <c r="B11" s="933"/>
      <c r="C11" s="933"/>
      <c r="D11" s="933"/>
      <c r="E11" s="933"/>
      <c r="F11" s="933"/>
      <c r="G11" s="933"/>
      <c r="H11" s="933"/>
      <c r="I11" s="933"/>
    </row>
    <row r="12" spans="1:9" ht="18" customHeight="1">
      <c r="A12" s="933"/>
      <c r="B12" s="933"/>
      <c r="C12" s="933"/>
      <c r="D12" s="933"/>
      <c r="E12" s="933"/>
      <c r="F12" s="933"/>
      <c r="G12" s="933"/>
      <c r="H12" s="933"/>
      <c r="I12" s="933"/>
    </row>
    <row r="13" spans="1:9" ht="18" customHeight="1">
      <c r="A13" s="266"/>
    </row>
    <row r="14" spans="1:9" ht="18" customHeight="1">
      <c r="A14" s="81" t="s">
        <v>402</v>
      </c>
      <c r="H14" s="265"/>
    </row>
    <row r="23" spans="1:9" ht="18" customHeight="1">
      <c r="A23" s="933" t="s">
        <v>893</v>
      </c>
      <c r="B23" s="933"/>
      <c r="C23" s="933"/>
      <c r="D23" s="933"/>
      <c r="E23" s="933"/>
      <c r="F23" s="933"/>
      <c r="G23" s="933"/>
      <c r="H23" s="933"/>
      <c r="I23" s="933"/>
    </row>
    <row r="24" spans="1:9" ht="18" customHeight="1">
      <c r="A24" s="933"/>
      <c r="B24" s="933"/>
      <c r="C24" s="933"/>
      <c r="D24" s="933"/>
      <c r="E24" s="933"/>
      <c r="F24" s="933"/>
      <c r="G24" s="933"/>
      <c r="H24" s="933"/>
      <c r="I24" s="933"/>
    </row>
    <row r="25" spans="1:9" ht="18" customHeight="1">
      <c r="A25" s="933"/>
      <c r="B25" s="933"/>
      <c r="C25" s="933"/>
      <c r="D25" s="933"/>
      <c r="E25" s="933"/>
      <c r="F25" s="933"/>
      <c r="G25" s="933"/>
      <c r="H25" s="933"/>
      <c r="I25" s="933"/>
    </row>
    <row r="26" spans="1:9" ht="18" customHeight="1">
      <c r="A26" s="266"/>
    </row>
    <row r="27" spans="1:9" ht="18" customHeight="1">
      <c r="A27" s="81" t="s">
        <v>403</v>
      </c>
      <c r="H27" s="265"/>
    </row>
    <row r="37" spans="1:9" ht="18" customHeight="1">
      <c r="A37" s="933" t="s">
        <v>894</v>
      </c>
      <c r="B37" s="933"/>
      <c r="C37" s="933"/>
      <c r="D37" s="933"/>
      <c r="E37" s="933"/>
      <c r="F37" s="933"/>
      <c r="G37" s="933"/>
      <c r="H37" s="933"/>
      <c r="I37" s="933"/>
    </row>
    <row r="38" spans="1:9" ht="18" customHeight="1">
      <c r="A38" s="933"/>
      <c r="B38" s="933"/>
      <c r="C38" s="933"/>
      <c r="D38" s="933"/>
      <c r="E38" s="933"/>
      <c r="F38" s="933"/>
      <c r="G38" s="933"/>
      <c r="H38" s="933"/>
      <c r="I38" s="933"/>
    </row>
    <row r="39" spans="1:9" ht="18" customHeight="1">
      <c r="A39" s="933"/>
      <c r="B39" s="933"/>
      <c r="C39" s="933"/>
      <c r="D39" s="933"/>
      <c r="E39" s="933"/>
      <c r="F39" s="933"/>
      <c r="G39" s="933"/>
      <c r="H39" s="933"/>
      <c r="I39" s="933"/>
    </row>
    <row r="40" spans="1:9" ht="18" customHeight="1">
      <c r="A40" s="266"/>
    </row>
  </sheetData>
  <mergeCells count="3">
    <mergeCell ref="A11:I12"/>
    <mergeCell ref="A23:I25"/>
    <mergeCell ref="A37:I39"/>
  </mergeCells>
  <phoneticPr fontId="2"/>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U29"/>
  <sheetViews>
    <sheetView view="pageBreakPreview" zoomScaleNormal="100" zoomScaleSheetLayoutView="100" workbookViewId="0">
      <selection activeCell="J19" sqref="J19"/>
    </sheetView>
  </sheetViews>
  <sheetFormatPr defaultRowHeight="13.5"/>
  <cols>
    <col min="1" max="1" width="5.625" style="133" customWidth="1"/>
    <col min="2" max="2" width="15.625" style="133" customWidth="1"/>
    <col min="3" max="3" width="7.75" style="133" customWidth="1"/>
    <col min="4" max="4" width="6.625" style="133" customWidth="1"/>
    <col min="5" max="5" width="1.625" style="133" customWidth="1"/>
    <col min="6" max="6" width="5.625" style="503" customWidth="1"/>
    <col min="7" max="10" width="6.75" style="503" customWidth="1"/>
    <col min="11" max="11" width="9" style="503" customWidth="1"/>
    <col min="12" max="12" width="9" style="102" customWidth="1"/>
    <col min="13" max="13" width="10.125" style="133" customWidth="1"/>
    <col min="14" max="14" width="10.125" style="102" customWidth="1"/>
    <col min="15" max="15" width="6" style="133" customWidth="1"/>
    <col min="16" max="16384" width="9" style="133"/>
  </cols>
  <sheetData>
    <row r="1" spans="1:21" ht="28.5" customHeight="1">
      <c r="A1" s="133" t="s">
        <v>715</v>
      </c>
    </row>
    <row r="2" spans="1:21" ht="17.25" customHeight="1">
      <c r="A2" s="133" t="s">
        <v>716</v>
      </c>
    </row>
    <row r="3" spans="1:21" s="504" customFormat="1" ht="17.25" customHeight="1">
      <c r="D3" s="505"/>
      <c r="E3" s="505"/>
      <c r="F3" s="506"/>
      <c r="G3" s="506"/>
      <c r="H3" s="506"/>
      <c r="I3" s="506"/>
      <c r="J3" s="506"/>
      <c r="K3" s="506"/>
      <c r="L3" s="503" t="s">
        <v>721</v>
      </c>
      <c r="M3" s="134"/>
      <c r="N3" s="107"/>
    </row>
    <row r="4" spans="1:21" ht="20.25" customHeight="1">
      <c r="A4" s="1346" t="s">
        <v>728</v>
      </c>
      <c r="B4" s="1347"/>
      <c r="C4" s="1350" t="s">
        <v>720</v>
      </c>
      <c r="D4" s="1352" t="s">
        <v>719</v>
      </c>
      <c r="E4" s="1337" t="s">
        <v>717</v>
      </c>
      <c r="F4" s="1338"/>
      <c r="G4" s="1338"/>
      <c r="H4" s="1338"/>
      <c r="I4" s="1338"/>
      <c r="J4" s="1338"/>
      <c r="K4" s="1333" t="s">
        <v>682</v>
      </c>
      <c r="L4" s="1333" t="s">
        <v>683</v>
      </c>
      <c r="M4" s="109"/>
      <c r="N4" s="110"/>
      <c r="O4" s="111"/>
    </row>
    <row r="5" spans="1:21" s="517" customFormat="1" ht="46.5" customHeight="1">
      <c r="A5" s="1348"/>
      <c r="B5" s="1349"/>
      <c r="C5" s="1351"/>
      <c r="D5" s="1353"/>
      <c r="E5" s="1344" t="s">
        <v>87</v>
      </c>
      <c r="F5" s="1345"/>
      <c r="G5" s="702" t="s">
        <v>718</v>
      </c>
      <c r="H5" s="703" t="s">
        <v>657</v>
      </c>
      <c r="I5" s="703" t="s">
        <v>658</v>
      </c>
      <c r="J5" s="703" t="s">
        <v>659</v>
      </c>
      <c r="K5" s="1334"/>
      <c r="L5" s="1334"/>
      <c r="M5" s="121"/>
      <c r="N5" s="122"/>
      <c r="O5" s="123"/>
    </row>
    <row r="6" spans="1:21" s="517" customFormat="1" ht="23.25" customHeight="1">
      <c r="A6" s="1169" t="s">
        <v>999</v>
      </c>
      <c r="B6" s="1170"/>
      <c r="C6" s="698">
        <v>187</v>
      </c>
      <c r="D6" s="698">
        <v>1840</v>
      </c>
      <c r="E6" s="1342">
        <v>1524</v>
      </c>
      <c r="F6" s="1343"/>
      <c r="G6" s="698">
        <v>444</v>
      </c>
      <c r="H6" s="698">
        <v>368</v>
      </c>
      <c r="I6" s="698">
        <v>351</v>
      </c>
      <c r="J6" s="698">
        <v>361</v>
      </c>
      <c r="K6" s="699">
        <v>14787</v>
      </c>
      <c r="L6" s="698">
        <v>51475</v>
      </c>
      <c r="M6" s="121"/>
      <c r="N6" s="122"/>
      <c r="O6" s="123"/>
    </row>
    <row r="7" spans="1:21" s="517" customFormat="1" ht="23.25" customHeight="1">
      <c r="A7" s="1165" t="s">
        <v>1055</v>
      </c>
      <c r="B7" s="1166"/>
      <c r="C7" s="699">
        <v>193</v>
      </c>
      <c r="D7" s="699">
        <v>1852</v>
      </c>
      <c r="E7" s="1167">
        <v>1553</v>
      </c>
      <c r="F7" s="1168"/>
      <c r="G7" s="699">
        <v>444</v>
      </c>
      <c r="H7" s="699">
        <v>347</v>
      </c>
      <c r="I7" s="699">
        <v>397</v>
      </c>
      <c r="J7" s="699">
        <v>365</v>
      </c>
      <c r="K7" s="699">
        <v>14787</v>
      </c>
      <c r="L7" s="699">
        <v>51475</v>
      </c>
      <c r="M7" s="121"/>
      <c r="N7" s="122"/>
      <c r="O7" s="123"/>
    </row>
    <row r="8" spans="1:21" s="524" customFormat="1" ht="23.25" customHeight="1">
      <c r="A8" s="1165" t="s">
        <v>1076</v>
      </c>
      <c r="B8" s="1166"/>
      <c r="C8" s="699">
        <v>207</v>
      </c>
      <c r="D8" s="700">
        <v>1974</v>
      </c>
      <c r="E8" s="1167">
        <v>1638</v>
      </c>
      <c r="F8" s="1168"/>
      <c r="G8" s="699">
        <v>476</v>
      </c>
      <c r="H8" s="701">
        <v>390</v>
      </c>
      <c r="I8" s="699">
        <v>364</v>
      </c>
      <c r="J8" s="700">
        <v>408</v>
      </c>
      <c r="K8" s="701">
        <v>15585</v>
      </c>
      <c r="L8" s="699">
        <v>53491</v>
      </c>
      <c r="M8" s="121"/>
      <c r="N8" s="122"/>
      <c r="O8" s="123"/>
    </row>
    <row r="9" spans="1:21" s="517" customFormat="1" ht="23.25" customHeight="1">
      <c r="A9" s="1165" t="s">
        <v>1106</v>
      </c>
      <c r="B9" s="1166"/>
      <c r="C9" s="699">
        <v>203</v>
      </c>
      <c r="D9" s="700">
        <v>2026</v>
      </c>
      <c r="E9" s="1167">
        <v>1647</v>
      </c>
      <c r="F9" s="1168"/>
      <c r="G9" s="699">
        <v>488</v>
      </c>
      <c r="H9" s="701">
        <v>382</v>
      </c>
      <c r="I9" s="699">
        <v>404</v>
      </c>
      <c r="J9" s="700">
        <v>373</v>
      </c>
      <c r="K9" s="701">
        <v>15863</v>
      </c>
      <c r="L9" s="699">
        <v>54007</v>
      </c>
      <c r="M9" s="257"/>
      <c r="N9" s="258"/>
      <c r="O9" s="259"/>
    </row>
    <row r="10" spans="1:21" s="524" customFormat="1" ht="23.25" customHeight="1">
      <c r="A10" s="1169" t="s">
        <v>1201</v>
      </c>
      <c r="B10" s="1166"/>
      <c r="C10" s="699">
        <v>208</v>
      </c>
      <c r="D10" s="700">
        <v>1977</v>
      </c>
      <c r="E10" s="1167">
        <v>1640</v>
      </c>
      <c r="F10" s="1168"/>
      <c r="G10" s="699">
        <v>433</v>
      </c>
      <c r="H10" s="701">
        <v>402</v>
      </c>
      <c r="I10" s="699">
        <v>398</v>
      </c>
      <c r="J10" s="700">
        <v>408</v>
      </c>
      <c r="K10" s="701">
        <v>15633</v>
      </c>
      <c r="L10" s="699">
        <v>50857</v>
      </c>
      <c r="M10" s="121"/>
      <c r="N10" s="121"/>
      <c r="O10" s="121"/>
      <c r="P10" s="121"/>
      <c r="Q10" s="121"/>
      <c r="R10" s="121"/>
      <c r="S10" s="121"/>
      <c r="T10" s="121"/>
      <c r="U10" s="121"/>
    </row>
    <row r="11" spans="1:21" s="524" customFormat="1" ht="23.25" customHeight="1">
      <c r="A11" s="1157" t="s">
        <v>1197</v>
      </c>
      <c r="B11" s="1158"/>
      <c r="C11" s="704">
        <f>SUM(C12:C26)</f>
        <v>215</v>
      </c>
      <c r="D11" s="704">
        <f>SUM(D12:D26)</f>
        <v>2099</v>
      </c>
      <c r="E11" s="1159">
        <f>SUM(E12:F26)</f>
        <v>1717</v>
      </c>
      <c r="F11" s="1160"/>
      <c r="G11" s="704">
        <f t="shared" ref="G11:L11" si="0">SUM(G12:G26)</f>
        <v>466</v>
      </c>
      <c r="H11" s="704">
        <f t="shared" si="0"/>
        <v>404</v>
      </c>
      <c r="I11" s="704">
        <f t="shared" si="0"/>
        <v>436</v>
      </c>
      <c r="J11" s="704">
        <f t="shared" si="0"/>
        <v>411</v>
      </c>
      <c r="K11" s="704">
        <f t="shared" si="0"/>
        <v>16966.900000000001</v>
      </c>
      <c r="L11" s="704">
        <f t="shared" si="0"/>
        <v>53436.86</v>
      </c>
      <c r="M11" s="121"/>
      <c r="N11" s="122"/>
      <c r="O11" s="123"/>
    </row>
    <row r="12" spans="1:21" s="529" customFormat="1" ht="23.25" customHeight="1">
      <c r="A12" s="1340" t="s">
        <v>1107</v>
      </c>
      <c r="B12" s="1341"/>
      <c r="C12" s="526">
        <v>20</v>
      </c>
      <c r="D12" s="526">
        <v>200</v>
      </c>
      <c r="E12" s="1163">
        <v>174</v>
      </c>
      <c r="F12" s="1164"/>
      <c r="G12" s="526">
        <v>37</v>
      </c>
      <c r="H12" s="526">
        <v>42</v>
      </c>
      <c r="I12" s="526">
        <v>49</v>
      </c>
      <c r="J12" s="526">
        <v>46</v>
      </c>
      <c r="K12" s="526">
        <v>1329</v>
      </c>
      <c r="L12" s="526">
        <v>5900</v>
      </c>
      <c r="M12" s="153"/>
      <c r="N12" s="124"/>
      <c r="O12" s="153"/>
    </row>
    <row r="13" spans="1:21" s="529" customFormat="1" ht="23.25" customHeight="1">
      <c r="A13" s="1339" t="s">
        <v>1108</v>
      </c>
      <c r="B13" s="1336"/>
      <c r="C13" s="530">
        <v>19</v>
      </c>
      <c r="D13" s="530">
        <v>192</v>
      </c>
      <c r="E13" s="1151">
        <v>167</v>
      </c>
      <c r="F13" s="1152"/>
      <c r="G13" s="530">
        <v>42</v>
      </c>
      <c r="H13" s="530">
        <v>40</v>
      </c>
      <c r="I13" s="530">
        <v>42</v>
      </c>
      <c r="J13" s="530">
        <v>43</v>
      </c>
      <c r="K13" s="530">
        <v>1585</v>
      </c>
      <c r="L13" s="530">
        <v>4000</v>
      </c>
      <c r="M13" s="153"/>
      <c r="N13" s="124"/>
      <c r="O13" s="153"/>
    </row>
    <row r="14" spans="1:21" s="529" customFormat="1" ht="23.25" customHeight="1">
      <c r="A14" s="1339" t="s">
        <v>1109</v>
      </c>
      <c r="B14" s="1336"/>
      <c r="C14" s="530">
        <v>17</v>
      </c>
      <c r="D14" s="530">
        <v>164</v>
      </c>
      <c r="E14" s="1151">
        <v>149</v>
      </c>
      <c r="F14" s="1152"/>
      <c r="G14" s="530">
        <v>31</v>
      </c>
      <c r="H14" s="530">
        <v>38</v>
      </c>
      <c r="I14" s="530">
        <v>40</v>
      </c>
      <c r="J14" s="530">
        <v>40</v>
      </c>
      <c r="K14" s="530">
        <v>1520</v>
      </c>
      <c r="L14" s="530">
        <v>4081</v>
      </c>
      <c r="M14" s="153"/>
      <c r="N14" s="124"/>
      <c r="O14" s="153"/>
    </row>
    <row r="15" spans="1:21" s="529" customFormat="1" ht="23.25" customHeight="1">
      <c r="A15" s="1339" t="s">
        <v>1110</v>
      </c>
      <c r="B15" s="1336"/>
      <c r="C15" s="530">
        <v>15</v>
      </c>
      <c r="D15" s="530">
        <v>196</v>
      </c>
      <c r="E15" s="1151">
        <v>159</v>
      </c>
      <c r="F15" s="1152"/>
      <c r="G15" s="530">
        <v>35</v>
      </c>
      <c r="H15" s="530">
        <v>40</v>
      </c>
      <c r="I15" s="530">
        <v>41</v>
      </c>
      <c r="J15" s="530">
        <v>43</v>
      </c>
      <c r="K15" s="530">
        <v>1679</v>
      </c>
      <c r="L15" s="530">
        <v>6782</v>
      </c>
      <c r="M15" s="153"/>
      <c r="N15" s="124"/>
      <c r="O15" s="153"/>
    </row>
    <row r="16" spans="1:21" s="529" customFormat="1" ht="23.25" customHeight="1">
      <c r="A16" s="1339" t="s">
        <v>1111</v>
      </c>
      <c r="B16" s="1336"/>
      <c r="C16" s="530">
        <v>11</v>
      </c>
      <c r="D16" s="530">
        <v>134</v>
      </c>
      <c r="E16" s="1151">
        <v>114</v>
      </c>
      <c r="F16" s="1152"/>
      <c r="G16" s="530">
        <v>34</v>
      </c>
      <c r="H16" s="530">
        <v>28</v>
      </c>
      <c r="I16" s="530">
        <v>26</v>
      </c>
      <c r="J16" s="530">
        <v>26</v>
      </c>
      <c r="K16" s="530">
        <v>1133</v>
      </c>
      <c r="L16" s="530">
        <v>4913</v>
      </c>
      <c r="M16" s="153"/>
      <c r="N16" s="124"/>
      <c r="O16" s="153"/>
    </row>
    <row r="17" spans="1:15" s="529" customFormat="1" ht="23.25" customHeight="1">
      <c r="A17" s="1339" t="s">
        <v>1112</v>
      </c>
      <c r="B17" s="1336"/>
      <c r="C17" s="530">
        <v>17</v>
      </c>
      <c r="D17" s="530">
        <v>200</v>
      </c>
      <c r="E17" s="1151">
        <v>159</v>
      </c>
      <c r="F17" s="1152"/>
      <c r="G17" s="530">
        <v>39</v>
      </c>
      <c r="H17" s="871">
        <v>31</v>
      </c>
      <c r="I17" s="871">
        <v>49</v>
      </c>
      <c r="J17" s="871">
        <v>40</v>
      </c>
      <c r="K17" s="530">
        <v>1420</v>
      </c>
      <c r="L17" s="530">
        <v>3875</v>
      </c>
      <c r="M17" s="153"/>
      <c r="N17" s="124"/>
      <c r="O17" s="153"/>
    </row>
    <row r="18" spans="1:15" s="529" customFormat="1" ht="23.25" customHeight="1">
      <c r="A18" s="1339" t="s">
        <v>1113</v>
      </c>
      <c r="B18" s="1336"/>
      <c r="C18" s="530">
        <v>11</v>
      </c>
      <c r="D18" s="530">
        <v>122</v>
      </c>
      <c r="E18" s="1151">
        <v>90</v>
      </c>
      <c r="F18" s="1152"/>
      <c r="G18" s="530">
        <v>23</v>
      </c>
      <c r="H18" s="530">
        <v>16</v>
      </c>
      <c r="I18" s="530">
        <v>28</v>
      </c>
      <c r="J18" s="530">
        <v>23</v>
      </c>
      <c r="K18" s="530">
        <v>830</v>
      </c>
      <c r="L18" s="530">
        <v>3486</v>
      </c>
      <c r="M18" s="153"/>
      <c r="N18" s="124"/>
      <c r="O18" s="153"/>
    </row>
    <row r="19" spans="1:15" s="529" customFormat="1" ht="23.25" customHeight="1">
      <c r="A19" s="1339" t="s">
        <v>1114</v>
      </c>
      <c r="B19" s="1336"/>
      <c r="C19" s="530">
        <v>10</v>
      </c>
      <c r="D19" s="530">
        <v>96</v>
      </c>
      <c r="E19" s="1151">
        <v>72</v>
      </c>
      <c r="F19" s="1152"/>
      <c r="G19" s="530">
        <v>18</v>
      </c>
      <c r="H19" s="530">
        <v>20</v>
      </c>
      <c r="I19" s="530">
        <v>18</v>
      </c>
      <c r="J19" s="530">
        <v>16</v>
      </c>
      <c r="K19" s="530">
        <v>920</v>
      </c>
      <c r="L19" s="530">
        <v>3463</v>
      </c>
      <c r="M19" s="153"/>
      <c r="N19" s="124"/>
      <c r="O19" s="153"/>
    </row>
    <row r="20" spans="1:15" s="529" customFormat="1" ht="23.25" customHeight="1">
      <c r="A20" s="1339" t="s">
        <v>1115</v>
      </c>
      <c r="B20" s="1336"/>
      <c r="C20" s="530">
        <v>11</v>
      </c>
      <c r="D20" s="530">
        <v>108</v>
      </c>
      <c r="E20" s="1151">
        <v>90</v>
      </c>
      <c r="F20" s="1152"/>
      <c r="G20" s="530">
        <v>29</v>
      </c>
      <c r="H20" s="530">
        <v>20</v>
      </c>
      <c r="I20" s="530">
        <v>20</v>
      </c>
      <c r="J20" s="530">
        <v>21</v>
      </c>
      <c r="K20" s="530">
        <v>1070</v>
      </c>
      <c r="L20" s="530">
        <v>3045</v>
      </c>
      <c r="M20" s="153"/>
      <c r="N20" s="124"/>
      <c r="O20" s="153"/>
    </row>
    <row r="21" spans="1:15" s="529" customFormat="1" ht="23.25" customHeight="1">
      <c r="A21" s="1339" t="s">
        <v>1116</v>
      </c>
      <c r="B21" s="1336"/>
      <c r="C21" s="530">
        <v>16</v>
      </c>
      <c r="D21" s="530">
        <v>149</v>
      </c>
      <c r="E21" s="1151">
        <v>127</v>
      </c>
      <c r="F21" s="1152"/>
      <c r="G21" s="530">
        <v>37</v>
      </c>
      <c r="H21" s="530">
        <v>30</v>
      </c>
      <c r="I21" s="530">
        <v>30</v>
      </c>
      <c r="J21" s="530">
        <v>30</v>
      </c>
      <c r="K21" s="530">
        <v>1348</v>
      </c>
      <c r="L21" s="530">
        <v>2643</v>
      </c>
      <c r="M21" s="153"/>
      <c r="N21" s="124"/>
      <c r="O21" s="153"/>
    </row>
    <row r="22" spans="1:15" s="529" customFormat="1" ht="23.25" customHeight="1">
      <c r="A22" s="1356" t="s">
        <v>1175</v>
      </c>
      <c r="B22" s="1357"/>
      <c r="C22" s="530">
        <v>20</v>
      </c>
      <c r="D22" s="530">
        <v>176</v>
      </c>
      <c r="E22" s="1151">
        <v>155</v>
      </c>
      <c r="F22" s="1152"/>
      <c r="G22" s="530">
        <v>40</v>
      </c>
      <c r="H22" s="530">
        <v>37</v>
      </c>
      <c r="I22" s="530">
        <v>40</v>
      </c>
      <c r="J22" s="530">
        <v>38</v>
      </c>
      <c r="K22" s="530">
        <v>1462.2</v>
      </c>
      <c r="L22" s="530">
        <v>3163.95</v>
      </c>
      <c r="M22" s="153"/>
      <c r="N22" s="124"/>
      <c r="O22" s="153"/>
    </row>
    <row r="23" spans="1:15" s="529" customFormat="1" ht="23.25" customHeight="1">
      <c r="A23" s="1356" t="s">
        <v>1177</v>
      </c>
      <c r="B23" s="1357"/>
      <c r="C23" s="530">
        <v>14</v>
      </c>
      <c r="D23" s="530">
        <v>90</v>
      </c>
      <c r="E23" s="1151">
        <v>77</v>
      </c>
      <c r="F23" s="1152"/>
      <c r="G23" s="530">
        <v>24</v>
      </c>
      <c r="H23" s="871">
        <v>17</v>
      </c>
      <c r="I23" s="871">
        <v>18</v>
      </c>
      <c r="J23" s="871">
        <v>18</v>
      </c>
      <c r="K23" s="530">
        <v>772.16</v>
      </c>
      <c r="L23" s="530">
        <v>2972.3</v>
      </c>
      <c r="M23" s="153"/>
      <c r="N23" s="124"/>
      <c r="O23" s="153"/>
    </row>
    <row r="24" spans="1:15" s="529" customFormat="1" ht="23.25" customHeight="1">
      <c r="A24" s="1335" t="s">
        <v>1176</v>
      </c>
      <c r="B24" s="1336"/>
      <c r="C24" s="530">
        <v>15</v>
      </c>
      <c r="D24" s="530">
        <v>116</v>
      </c>
      <c r="E24" s="1151">
        <v>100</v>
      </c>
      <c r="F24" s="1152"/>
      <c r="G24" s="530">
        <v>32</v>
      </c>
      <c r="H24" s="871">
        <v>20</v>
      </c>
      <c r="I24" s="871">
        <v>24</v>
      </c>
      <c r="J24" s="871">
        <v>24</v>
      </c>
      <c r="K24" s="530">
        <v>798</v>
      </c>
      <c r="L24" s="530">
        <v>2016</v>
      </c>
      <c r="M24" s="153"/>
      <c r="N24" s="124"/>
      <c r="O24" s="153"/>
    </row>
    <row r="25" spans="1:15" s="529" customFormat="1" ht="23.25" customHeight="1">
      <c r="A25" s="1356" t="s">
        <v>1178</v>
      </c>
      <c r="B25" s="1357"/>
      <c r="C25" s="530">
        <v>11</v>
      </c>
      <c r="D25" s="530">
        <v>40</v>
      </c>
      <c r="E25" s="1151">
        <v>28</v>
      </c>
      <c r="F25" s="1152"/>
      <c r="G25" s="530">
        <v>28</v>
      </c>
      <c r="H25" s="887" t="s">
        <v>344</v>
      </c>
      <c r="I25" s="887" t="s">
        <v>344</v>
      </c>
      <c r="J25" s="887" t="s">
        <v>344</v>
      </c>
      <c r="K25" s="530">
        <v>279.33999999999997</v>
      </c>
      <c r="L25" s="530">
        <v>516.16</v>
      </c>
      <c r="M25" s="153"/>
      <c r="N25" s="124"/>
      <c r="O25" s="153"/>
    </row>
    <row r="26" spans="1:15" ht="24" customHeight="1">
      <c r="A26" s="1354" t="s">
        <v>1200</v>
      </c>
      <c r="B26" s="1355"/>
      <c r="C26" s="533">
        <v>8</v>
      </c>
      <c r="D26" s="533">
        <v>116</v>
      </c>
      <c r="E26" s="1155">
        <v>56</v>
      </c>
      <c r="F26" s="1156"/>
      <c r="G26" s="533">
        <v>17</v>
      </c>
      <c r="H26" s="868">
        <v>25</v>
      </c>
      <c r="I26" s="868">
        <v>11</v>
      </c>
      <c r="J26" s="869">
        <v>3</v>
      </c>
      <c r="K26" s="533">
        <v>821.2</v>
      </c>
      <c r="L26" s="533">
        <v>2580.4499999999998</v>
      </c>
    </row>
    <row r="27" spans="1:15" ht="24" customHeight="1">
      <c r="A27" s="133" t="s">
        <v>1202</v>
      </c>
      <c r="B27" s="843"/>
      <c r="C27" s="844"/>
      <c r="D27" s="844"/>
      <c r="E27" s="845"/>
      <c r="F27" s="845"/>
      <c r="G27" s="844"/>
      <c r="H27" s="846"/>
      <c r="I27" s="846"/>
      <c r="J27" s="847"/>
      <c r="K27" s="844"/>
      <c r="L27" s="549" t="s">
        <v>1174</v>
      </c>
    </row>
    <row r="28" spans="1:15" ht="24.75" customHeight="1">
      <c r="A28" s="1332" t="s">
        <v>1208</v>
      </c>
      <c r="B28" s="1332"/>
      <c r="C28" s="1332"/>
      <c r="D28" s="1332"/>
      <c r="E28" s="1332"/>
      <c r="F28" s="1332"/>
      <c r="G28" s="1332"/>
    </row>
    <row r="29" spans="1:15" ht="24.75" customHeight="1">
      <c r="D29" s="538"/>
      <c r="E29" s="538"/>
    </row>
  </sheetData>
  <mergeCells count="50">
    <mergeCell ref="E26:F26"/>
    <mergeCell ref="A26:B26"/>
    <mergeCell ref="A19:B19"/>
    <mergeCell ref="E19:F19"/>
    <mergeCell ref="A23:B23"/>
    <mergeCell ref="E23:F23"/>
    <mergeCell ref="A22:B22"/>
    <mergeCell ref="E22:F22"/>
    <mergeCell ref="A20:B20"/>
    <mergeCell ref="E20:F20"/>
    <mergeCell ref="A25:B25"/>
    <mergeCell ref="E25:F25"/>
    <mergeCell ref="A21:B21"/>
    <mergeCell ref="E21:F21"/>
    <mergeCell ref="E18:F18"/>
    <mergeCell ref="E13:F13"/>
    <mergeCell ref="A14:B14"/>
    <mergeCell ref="E14:F14"/>
    <mergeCell ref="A15:B15"/>
    <mergeCell ref="A18:B18"/>
    <mergeCell ref="A13:B13"/>
    <mergeCell ref="A16:B16"/>
    <mergeCell ref="E15:F15"/>
    <mergeCell ref="E16:F16"/>
    <mergeCell ref="E17:F17"/>
    <mergeCell ref="A12:B12"/>
    <mergeCell ref="E10:F10"/>
    <mergeCell ref="E6:F6"/>
    <mergeCell ref="A10:B10"/>
    <mergeCell ref="L4:L5"/>
    <mergeCell ref="E5:F5"/>
    <mergeCell ref="A4:B5"/>
    <mergeCell ref="C4:C5"/>
    <mergeCell ref="D4:D5"/>
    <mergeCell ref="A28:G28"/>
    <mergeCell ref="A9:B9"/>
    <mergeCell ref="K4:K5"/>
    <mergeCell ref="E9:F9"/>
    <mergeCell ref="A24:B24"/>
    <mergeCell ref="E24:F24"/>
    <mergeCell ref="E4:J4"/>
    <mergeCell ref="A6:B6"/>
    <mergeCell ref="A8:B8"/>
    <mergeCell ref="E8:F8"/>
    <mergeCell ref="A7:B7"/>
    <mergeCell ref="E7:F7"/>
    <mergeCell ref="A11:B11"/>
    <mergeCell ref="E11:F11"/>
    <mergeCell ref="E12:F12"/>
    <mergeCell ref="A17:B17"/>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alignWithMargins="0">
    <oddFooter>&amp;C&amp;P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70C0"/>
  </sheetPr>
  <dimension ref="A1:L34"/>
  <sheetViews>
    <sheetView view="pageBreakPreview" zoomScaleNormal="100" zoomScaleSheetLayoutView="100" workbookViewId="0">
      <selection activeCell="D30" sqref="D30"/>
    </sheetView>
  </sheetViews>
  <sheetFormatPr defaultRowHeight="13.5"/>
  <cols>
    <col min="1" max="1" width="9.625" style="133" customWidth="1"/>
    <col min="2" max="2" width="2.75" style="133" customWidth="1"/>
    <col min="3" max="3" width="12.625" style="133" customWidth="1"/>
    <col min="4" max="4" width="9.625" style="133" customWidth="1"/>
    <col min="5" max="5" width="7.625" style="550" customWidth="1"/>
    <col min="6" max="6" width="7.625" style="503" customWidth="1"/>
    <col min="7" max="7" width="9.625" style="503" customWidth="1"/>
    <col min="8" max="8" width="14.625" style="503" customWidth="1"/>
    <col min="9" max="9" width="13.625" style="503" customWidth="1"/>
    <col min="10" max="10" width="10.125" style="133" customWidth="1"/>
    <col min="11" max="11" width="10.125" style="102" customWidth="1"/>
    <col min="12" max="12" width="6" style="133" customWidth="1"/>
    <col min="13" max="16384" width="9" style="133"/>
  </cols>
  <sheetData>
    <row r="1" spans="1:12" ht="28.5" customHeight="1"/>
    <row r="2" spans="1:12" ht="17.25" customHeight="1">
      <c r="A2" s="551" t="s">
        <v>747</v>
      </c>
    </row>
    <row r="3" spans="1:12" ht="17.25" customHeight="1">
      <c r="A3" s="551"/>
    </row>
    <row r="4" spans="1:12" ht="27" customHeight="1">
      <c r="A4" s="1179" t="s">
        <v>981</v>
      </c>
      <c r="B4" s="1180"/>
      <c r="C4" s="1405" t="s">
        <v>722</v>
      </c>
      <c r="D4" s="1406"/>
      <c r="E4" s="1187" t="s">
        <v>724</v>
      </c>
      <c r="F4" s="1188"/>
      <c r="G4" s="1189"/>
      <c r="H4" s="1187" t="s">
        <v>726</v>
      </c>
      <c r="I4" s="1189"/>
      <c r="J4" s="110"/>
      <c r="K4" s="111"/>
    </row>
    <row r="5" spans="1:12" s="552" customFormat="1" ht="33.75" customHeight="1">
      <c r="A5" s="1181"/>
      <c r="B5" s="1182"/>
      <c r="C5" s="707" t="s">
        <v>85</v>
      </c>
      <c r="D5" s="707" t="s">
        <v>723</v>
      </c>
      <c r="E5" s="1255" t="s">
        <v>725</v>
      </c>
      <c r="F5" s="1407"/>
      <c r="G5" s="707" t="s">
        <v>740</v>
      </c>
      <c r="H5" s="516" t="s">
        <v>742</v>
      </c>
      <c r="I5" s="516" t="s">
        <v>727</v>
      </c>
      <c r="J5" s="122"/>
      <c r="K5" s="123"/>
    </row>
    <row r="6" spans="1:12" s="517" customFormat="1" ht="23.25" customHeight="1">
      <c r="A6" s="1395">
        <v>26</v>
      </c>
      <c r="B6" s="1396"/>
      <c r="C6" s="553">
        <v>10220</v>
      </c>
      <c r="D6" s="360">
        <v>29.7</v>
      </c>
      <c r="E6" s="1403">
        <v>17631</v>
      </c>
      <c r="F6" s="1404"/>
      <c r="G6" s="360">
        <v>20.2</v>
      </c>
      <c r="H6" s="554">
        <v>1567741</v>
      </c>
      <c r="I6" s="554">
        <v>88920</v>
      </c>
      <c r="J6" s="122"/>
      <c r="K6" s="123"/>
    </row>
    <row r="7" spans="1:12" s="517" customFormat="1" ht="23.25" customHeight="1">
      <c r="A7" s="1397">
        <v>27</v>
      </c>
      <c r="B7" s="1398"/>
      <c r="C7" s="555">
        <v>10037</v>
      </c>
      <c r="D7" s="360">
        <v>28.6</v>
      </c>
      <c r="E7" s="1399">
        <v>17040</v>
      </c>
      <c r="F7" s="1400"/>
      <c r="G7" s="360">
        <v>19.3</v>
      </c>
      <c r="H7" s="554">
        <v>1514595</v>
      </c>
      <c r="I7" s="554">
        <v>88885</v>
      </c>
      <c r="J7" s="122"/>
      <c r="K7" s="123"/>
    </row>
    <row r="8" spans="1:12" s="517" customFormat="1" ht="23.25" customHeight="1">
      <c r="A8" s="1401">
        <v>28</v>
      </c>
      <c r="B8" s="1402"/>
      <c r="C8" s="737">
        <v>9718</v>
      </c>
      <c r="D8" s="738">
        <v>27.2</v>
      </c>
      <c r="E8" s="1368">
        <v>16153</v>
      </c>
      <c r="F8" s="1369"/>
      <c r="G8" s="738">
        <v>18.100000000000001</v>
      </c>
      <c r="H8" s="739">
        <v>1573433</v>
      </c>
      <c r="I8" s="739">
        <v>97408</v>
      </c>
      <c r="J8" s="122"/>
      <c r="K8" s="123"/>
    </row>
    <row r="9" spans="1:12" s="517" customFormat="1" ht="23.25" customHeight="1">
      <c r="A9" s="1385">
        <v>29</v>
      </c>
      <c r="B9" s="1386"/>
      <c r="C9" s="737">
        <v>9514</v>
      </c>
      <c r="D9" s="824">
        <v>26.1</v>
      </c>
      <c r="E9" s="1368">
        <v>15496</v>
      </c>
      <c r="F9" s="1369"/>
      <c r="G9" s="824">
        <v>17.2</v>
      </c>
      <c r="H9" s="825">
        <v>1545817</v>
      </c>
      <c r="I9" s="825">
        <v>99756</v>
      </c>
      <c r="J9" s="258"/>
      <c r="K9" s="259"/>
    </row>
    <row r="10" spans="1:12" ht="23.25" customHeight="1">
      <c r="A10" s="1385">
        <v>30</v>
      </c>
      <c r="B10" s="1386"/>
      <c r="C10" s="737">
        <v>9256</v>
      </c>
      <c r="D10" s="824">
        <v>25</v>
      </c>
      <c r="E10" s="1368">
        <v>14768</v>
      </c>
      <c r="F10" s="1369"/>
      <c r="G10" s="824">
        <v>16.2</v>
      </c>
      <c r="H10" s="825">
        <v>1529285</v>
      </c>
      <c r="I10" s="825">
        <v>103554</v>
      </c>
    </row>
    <row r="11" spans="1:12" ht="23.25" customHeight="1">
      <c r="A11" s="1381" t="s">
        <v>1199</v>
      </c>
      <c r="B11" s="1382"/>
      <c r="C11" s="716">
        <v>9041</v>
      </c>
      <c r="D11" s="740">
        <v>24.1</v>
      </c>
      <c r="E11" s="1360">
        <v>14162</v>
      </c>
      <c r="F11" s="1361"/>
      <c r="G11" s="740">
        <v>15.5</v>
      </c>
      <c r="H11" s="728">
        <v>1507518</v>
      </c>
      <c r="I11" s="728">
        <v>106448</v>
      </c>
    </row>
    <row r="12" spans="1:12" ht="16.5" customHeight="1">
      <c r="D12" s="556"/>
      <c r="E12" s="520"/>
      <c r="F12" s="537"/>
      <c r="G12" s="537"/>
      <c r="H12" s="537"/>
      <c r="I12" s="513" t="s">
        <v>729</v>
      </c>
    </row>
    <row r="13" spans="1:12" ht="17.25" customHeight="1">
      <c r="D13" s="556"/>
      <c r="E13" s="557"/>
    </row>
    <row r="14" spans="1:12" s="504" customFormat="1" ht="17.25" customHeight="1">
      <c r="A14" s="551" t="s">
        <v>746</v>
      </c>
      <c r="B14" s="133"/>
      <c r="C14" s="133"/>
      <c r="D14" s="556"/>
      <c r="E14" s="550"/>
      <c r="F14" s="503"/>
      <c r="G14" s="503"/>
      <c r="H14" s="503"/>
      <c r="I14" s="503"/>
      <c r="J14" s="134"/>
      <c r="K14" s="107"/>
    </row>
    <row r="15" spans="1:12" ht="20.25" customHeight="1">
      <c r="A15" s="504"/>
      <c r="B15" s="504"/>
      <c r="C15" s="504"/>
      <c r="D15" s="556"/>
      <c r="E15" s="558"/>
      <c r="F15" s="506"/>
      <c r="G15" s="506"/>
      <c r="H15" s="506"/>
      <c r="I15" s="559" t="s">
        <v>745</v>
      </c>
      <c r="J15" s="109"/>
      <c r="K15" s="110"/>
      <c r="L15" s="111"/>
    </row>
    <row r="16" spans="1:12" s="517" customFormat="1" ht="34.5" customHeight="1">
      <c r="A16" s="1179" t="s">
        <v>981</v>
      </c>
      <c r="B16" s="1180"/>
      <c r="C16" s="1374" t="s">
        <v>733</v>
      </c>
      <c r="D16" s="1374"/>
      <c r="E16" s="1374"/>
      <c r="F16" s="1374"/>
      <c r="G16" s="1374"/>
      <c r="H16" s="1374"/>
      <c r="I16" s="1374"/>
      <c r="J16" s="121"/>
      <c r="K16" s="122"/>
      <c r="L16" s="123"/>
    </row>
    <row r="17" spans="1:12" s="517" customFormat="1" ht="23.25" customHeight="1">
      <c r="A17" s="1181"/>
      <c r="B17" s="1182"/>
      <c r="C17" s="560" t="s">
        <v>730</v>
      </c>
      <c r="D17" s="1374" t="s">
        <v>731</v>
      </c>
      <c r="E17" s="1374"/>
      <c r="F17" s="1312" t="s">
        <v>732</v>
      </c>
      <c r="G17" s="1312"/>
      <c r="H17" s="826" t="s">
        <v>741</v>
      </c>
      <c r="I17" s="516" t="s">
        <v>743</v>
      </c>
      <c r="J17" s="121"/>
      <c r="K17" s="122"/>
      <c r="L17" s="123"/>
    </row>
    <row r="18" spans="1:12" s="517" customFormat="1" ht="23.25" customHeight="1">
      <c r="A18" s="1387">
        <v>26</v>
      </c>
      <c r="B18" s="1387"/>
      <c r="C18" s="829">
        <v>300891</v>
      </c>
      <c r="D18" s="1388">
        <v>5343148584</v>
      </c>
      <c r="E18" s="1388"/>
      <c r="F18" s="1388">
        <v>3927460880</v>
      </c>
      <c r="G18" s="1388"/>
      <c r="H18" s="830">
        <v>303054</v>
      </c>
      <c r="I18" s="829">
        <v>17758</v>
      </c>
      <c r="J18" s="121"/>
      <c r="K18" s="122"/>
      <c r="L18" s="123"/>
    </row>
    <row r="19" spans="1:12" s="517" customFormat="1" ht="23.25" customHeight="1">
      <c r="A19" s="1393">
        <v>27</v>
      </c>
      <c r="B19" s="1393"/>
      <c r="C19" s="829">
        <v>296129</v>
      </c>
      <c r="D19" s="1388">
        <v>5544266568</v>
      </c>
      <c r="E19" s="1388"/>
      <c r="F19" s="1394">
        <v>4060541461</v>
      </c>
      <c r="G19" s="1394"/>
      <c r="H19" s="829">
        <v>325368</v>
      </c>
      <c r="I19" s="829">
        <v>18722</v>
      </c>
      <c r="J19" s="121"/>
      <c r="K19" s="122"/>
      <c r="L19" s="123"/>
    </row>
    <row r="20" spans="1:12" s="517" customFormat="1" ht="23.25" customHeight="1">
      <c r="A20" s="1376">
        <v>28</v>
      </c>
      <c r="B20" s="1377"/>
      <c r="C20" s="831">
        <v>284945</v>
      </c>
      <c r="D20" s="1378">
        <v>5307167834</v>
      </c>
      <c r="E20" s="1379"/>
      <c r="F20" s="1383">
        <v>3873483073</v>
      </c>
      <c r="G20" s="1384"/>
      <c r="H20" s="829">
        <v>328556</v>
      </c>
      <c r="I20" s="829">
        <v>18625</v>
      </c>
      <c r="J20" s="121"/>
      <c r="K20" s="122"/>
      <c r="L20" s="123"/>
    </row>
    <row r="21" spans="1:12" s="517" customFormat="1" ht="23.25" customHeight="1">
      <c r="A21" s="1376">
        <v>29</v>
      </c>
      <c r="B21" s="1377"/>
      <c r="C21" s="827">
        <v>270797</v>
      </c>
      <c r="D21" s="1362">
        <v>5077007692</v>
      </c>
      <c r="E21" s="1363"/>
      <c r="F21" s="1364">
        <v>3711571130</v>
      </c>
      <c r="G21" s="1365"/>
      <c r="H21" s="828">
        <v>327633</v>
      </c>
      <c r="I21" s="828">
        <v>18748</v>
      </c>
      <c r="J21" s="257"/>
      <c r="K21" s="258"/>
      <c r="L21" s="259"/>
    </row>
    <row r="22" spans="1:12" ht="22.5" customHeight="1">
      <c r="A22" s="1385">
        <v>30</v>
      </c>
      <c r="B22" s="1386"/>
      <c r="C22" s="827">
        <v>262013</v>
      </c>
      <c r="D22" s="1362">
        <v>5029296546</v>
      </c>
      <c r="E22" s="1363"/>
      <c r="F22" s="1364">
        <v>3678445019</v>
      </c>
      <c r="G22" s="1365"/>
      <c r="H22" s="828">
        <v>340554</v>
      </c>
      <c r="I22" s="828">
        <v>19195</v>
      </c>
    </row>
    <row r="23" spans="1:12" ht="22.5" customHeight="1">
      <c r="A23" s="1381" t="s">
        <v>1199</v>
      </c>
      <c r="B23" s="1382"/>
      <c r="C23" s="741">
        <v>253877</v>
      </c>
      <c r="D23" s="1389">
        <v>5006972225</v>
      </c>
      <c r="E23" s="1390"/>
      <c r="F23" s="1391">
        <v>3664974009</v>
      </c>
      <c r="G23" s="1392"/>
      <c r="H23" s="742">
        <v>353550</v>
      </c>
      <c r="I23" s="742">
        <v>19722</v>
      </c>
    </row>
    <row r="24" spans="1:12" ht="17.25" customHeight="1">
      <c r="I24" s="503" t="s">
        <v>735</v>
      </c>
    </row>
    <row r="25" spans="1:12" ht="20.25" customHeight="1">
      <c r="A25" s="133" t="s">
        <v>734</v>
      </c>
      <c r="B25" s="504"/>
      <c r="C25" s="504"/>
      <c r="D25" s="505"/>
      <c r="E25" s="558"/>
      <c r="F25" s="506"/>
      <c r="G25" s="506"/>
      <c r="H25" s="506"/>
      <c r="I25" s="506"/>
      <c r="J25" s="256"/>
      <c r="K25" s="110"/>
      <c r="L25" s="111"/>
    </row>
    <row r="26" spans="1:12" s="552" customFormat="1" ht="46.5" customHeight="1">
      <c r="A26" s="1380" t="s">
        <v>736</v>
      </c>
      <c r="B26" s="1380"/>
      <c r="C26" s="1380"/>
      <c r="D26" s="1374" t="s">
        <v>737</v>
      </c>
      <c r="E26" s="1374"/>
      <c r="F26" s="1374"/>
      <c r="G26" s="1187" t="s">
        <v>739</v>
      </c>
      <c r="H26" s="1189"/>
      <c r="I26" s="561"/>
      <c r="J26" s="121"/>
      <c r="K26" s="122"/>
      <c r="L26" s="123"/>
    </row>
    <row r="27" spans="1:12" s="517" customFormat="1" ht="23.25" customHeight="1">
      <c r="A27" s="560" t="s">
        <v>730</v>
      </c>
      <c r="B27" s="1374" t="s">
        <v>738</v>
      </c>
      <c r="C27" s="1374"/>
      <c r="D27" s="560" t="s">
        <v>730</v>
      </c>
      <c r="E27" s="1375" t="s">
        <v>738</v>
      </c>
      <c r="F27" s="1375"/>
      <c r="G27" s="546" t="s">
        <v>730</v>
      </c>
      <c r="H27" s="560" t="s">
        <v>738</v>
      </c>
      <c r="I27" s="562"/>
      <c r="J27" s="121"/>
      <c r="K27" s="122"/>
      <c r="L27" s="123"/>
    </row>
    <row r="28" spans="1:12" s="517" customFormat="1" ht="23.25" customHeight="1">
      <c r="A28" s="717">
        <v>88</v>
      </c>
      <c r="B28" s="1370">
        <v>36871370</v>
      </c>
      <c r="C28" s="1371"/>
      <c r="D28" s="717">
        <v>74</v>
      </c>
      <c r="E28" s="1370">
        <v>3700000</v>
      </c>
      <c r="F28" s="1371"/>
      <c r="G28" s="717">
        <v>7121</v>
      </c>
      <c r="H28" s="718">
        <v>370102210</v>
      </c>
      <c r="I28" s="520"/>
      <c r="J28" s="121"/>
      <c r="K28" s="122"/>
      <c r="L28" s="123"/>
    </row>
    <row r="29" spans="1:12" s="517" customFormat="1" ht="23.25" customHeight="1">
      <c r="A29" s="717">
        <v>84</v>
      </c>
      <c r="B29" s="1370">
        <v>33522419</v>
      </c>
      <c r="C29" s="1371"/>
      <c r="D29" s="718">
        <v>83</v>
      </c>
      <c r="E29" s="1372">
        <v>4150000</v>
      </c>
      <c r="F29" s="1373"/>
      <c r="G29" s="717">
        <v>7864</v>
      </c>
      <c r="H29" s="717">
        <v>431506972</v>
      </c>
      <c r="I29" s="520"/>
      <c r="J29" s="121"/>
      <c r="K29" s="122"/>
      <c r="L29" s="123"/>
    </row>
    <row r="30" spans="1:12" s="517" customFormat="1" ht="23.25" customHeight="1">
      <c r="A30" s="717">
        <v>86</v>
      </c>
      <c r="B30" s="1370">
        <v>33028320</v>
      </c>
      <c r="C30" s="1371"/>
      <c r="D30" s="718">
        <v>72</v>
      </c>
      <c r="E30" s="1372">
        <v>3600000</v>
      </c>
      <c r="F30" s="1373"/>
      <c r="G30" s="717">
        <v>8221</v>
      </c>
      <c r="H30" s="717">
        <v>440250351</v>
      </c>
      <c r="I30" s="563"/>
      <c r="J30" s="121"/>
      <c r="K30" s="122"/>
      <c r="L30" s="123"/>
    </row>
    <row r="31" spans="1:12" s="517" customFormat="1" ht="23.25" customHeight="1">
      <c r="A31" s="825">
        <v>54</v>
      </c>
      <c r="B31" s="1366">
        <v>21431170</v>
      </c>
      <c r="C31" s="1367"/>
      <c r="D31" s="832">
        <v>73</v>
      </c>
      <c r="E31" s="1368">
        <v>3650000</v>
      </c>
      <c r="F31" s="1369"/>
      <c r="G31" s="825">
        <v>8318</v>
      </c>
      <c r="H31" s="825">
        <v>424475782</v>
      </c>
      <c r="I31" s="520"/>
      <c r="J31" s="121"/>
      <c r="K31" s="122"/>
      <c r="L31" s="123"/>
    </row>
    <row r="32" spans="1:12" ht="23.25" customHeight="1">
      <c r="A32" s="825">
        <v>70</v>
      </c>
      <c r="B32" s="1366">
        <v>27180150</v>
      </c>
      <c r="C32" s="1367"/>
      <c r="D32" s="832">
        <v>71</v>
      </c>
      <c r="E32" s="1368">
        <v>3550000</v>
      </c>
      <c r="F32" s="1369"/>
      <c r="G32" s="825">
        <v>8581</v>
      </c>
      <c r="H32" s="825">
        <v>458118907</v>
      </c>
      <c r="I32" s="520"/>
    </row>
    <row r="33" spans="1:12" s="517" customFormat="1" ht="23.25" customHeight="1">
      <c r="A33" s="728">
        <v>39</v>
      </c>
      <c r="B33" s="1358">
        <v>16348000</v>
      </c>
      <c r="C33" s="1359"/>
      <c r="D33" s="716">
        <v>65</v>
      </c>
      <c r="E33" s="1360">
        <v>3250000</v>
      </c>
      <c r="F33" s="1361"/>
      <c r="G33" s="728">
        <v>8520</v>
      </c>
      <c r="H33" s="728">
        <v>471399274</v>
      </c>
      <c r="I33" s="520"/>
      <c r="J33" s="121"/>
      <c r="K33" s="122"/>
      <c r="L33" s="123"/>
    </row>
    <row r="34" spans="1:12" ht="17.25" customHeight="1">
      <c r="I34" s="513" t="s">
        <v>729</v>
      </c>
    </row>
  </sheetData>
  <mergeCells count="56">
    <mergeCell ref="A4:B5"/>
    <mergeCell ref="C4:D4"/>
    <mergeCell ref="E4:G4"/>
    <mergeCell ref="H4:I4"/>
    <mergeCell ref="E5:F5"/>
    <mergeCell ref="A6:B6"/>
    <mergeCell ref="A10:B10"/>
    <mergeCell ref="E10:F10"/>
    <mergeCell ref="A11:B11"/>
    <mergeCell ref="E11:F11"/>
    <mergeCell ref="A7:B7"/>
    <mergeCell ref="E7:F7"/>
    <mergeCell ref="A8:B8"/>
    <mergeCell ref="E8:F8"/>
    <mergeCell ref="E6:F6"/>
    <mergeCell ref="A9:B9"/>
    <mergeCell ref="E9:F9"/>
    <mergeCell ref="C16:I16"/>
    <mergeCell ref="F20:G20"/>
    <mergeCell ref="A21:B21"/>
    <mergeCell ref="D26:F26"/>
    <mergeCell ref="A22:B22"/>
    <mergeCell ref="A18:B18"/>
    <mergeCell ref="D18:E18"/>
    <mergeCell ref="F18:G18"/>
    <mergeCell ref="D23:E23"/>
    <mergeCell ref="F23:G23"/>
    <mergeCell ref="A16:B17"/>
    <mergeCell ref="D17:E17"/>
    <mergeCell ref="F17:G17"/>
    <mergeCell ref="A19:B19"/>
    <mergeCell ref="D19:E19"/>
    <mergeCell ref="F19:G19"/>
    <mergeCell ref="G26:H26"/>
    <mergeCell ref="A20:B20"/>
    <mergeCell ref="D20:E20"/>
    <mergeCell ref="D21:E21"/>
    <mergeCell ref="F21:G21"/>
    <mergeCell ref="A26:C26"/>
    <mergeCell ref="A23:B23"/>
    <mergeCell ref="B33:C33"/>
    <mergeCell ref="E33:F33"/>
    <mergeCell ref="D22:E22"/>
    <mergeCell ref="F22:G22"/>
    <mergeCell ref="B32:C32"/>
    <mergeCell ref="E32:F32"/>
    <mergeCell ref="B30:C30"/>
    <mergeCell ref="E28:F28"/>
    <mergeCell ref="B29:C29"/>
    <mergeCell ref="E29:F29"/>
    <mergeCell ref="E30:F30"/>
    <mergeCell ref="B31:C31"/>
    <mergeCell ref="E31:F31"/>
    <mergeCell ref="B28:C28"/>
    <mergeCell ref="B27:C27"/>
    <mergeCell ref="E27:F27"/>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alignWithMargins="0">
    <oddFooter>&amp;C&amp;P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B0F0"/>
  </sheetPr>
  <dimension ref="A1:N40"/>
  <sheetViews>
    <sheetView view="pageBreakPreview" zoomScaleNormal="100" zoomScaleSheetLayoutView="100" workbookViewId="0">
      <selection activeCell="N36" sqref="N36"/>
    </sheetView>
  </sheetViews>
  <sheetFormatPr defaultRowHeight="13.5"/>
  <cols>
    <col min="1" max="2" width="9.625" style="133" customWidth="1"/>
    <col min="3" max="3" width="5.125" style="133" customWidth="1"/>
    <col min="4" max="4" width="10.625" style="133" customWidth="1"/>
    <col min="5" max="5" width="9.625" style="550" customWidth="1"/>
    <col min="6" max="6" width="5.125" style="550" customWidth="1"/>
    <col min="7" max="7" width="10.625" style="503" customWidth="1"/>
    <col min="8" max="8" width="9.625" style="503" customWidth="1"/>
    <col min="9" max="9" width="5.125" style="503" customWidth="1"/>
    <col min="10" max="10" width="9.625" style="503" customWidth="1"/>
    <col min="11" max="11" width="13.625" style="503" customWidth="1"/>
    <col min="12" max="12" width="10.125" style="133" customWidth="1"/>
    <col min="13" max="13" width="10.125" style="102" customWidth="1"/>
    <col min="14" max="14" width="6" style="133" customWidth="1"/>
    <col min="15" max="16384" width="9" style="133"/>
  </cols>
  <sheetData>
    <row r="1" spans="1:13" ht="28.5" customHeight="1"/>
    <row r="2" spans="1:13" ht="17.25" customHeight="1">
      <c r="A2" s="551" t="s">
        <v>748</v>
      </c>
    </row>
    <row r="3" spans="1:13" ht="17.25" customHeight="1">
      <c r="A3" s="551"/>
      <c r="I3" s="503" t="s">
        <v>772</v>
      </c>
    </row>
    <row r="4" spans="1:13" s="552" customFormat="1" ht="29.25" customHeight="1">
      <c r="A4" s="564" t="s">
        <v>762</v>
      </c>
      <c r="B4" s="1374" t="s">
        <v>87</v>
      </c>
      <c r="C4" s="1374"/>
      <c r="D4" s="1374" t="s">
        <v>750</v>
      </c>
      <c r="E4" s="1374"/>
      <c r="F4" s="1312" t="s">
        <v>751</v>
      </c>
      <c r="G4" s="1312"/>
      <c r="H4" s="1374" t="s">
        <v>752</v>
      </c>
      <c r="I4" s="1374"/>
      <c r="J4" s="565"/>
      <c r="K4" s="121"/>
      <c r="L4" s="122"/>
      <c r="M4" s="123"/>
    </row>
    <row r="5" spans="1:13" s="517" customFormat="1" ht="21" customHeight="1">
      <c r="A5" s="710">
        <v>26</v>
      </c>
      <c r="B5" s="1425">
        <v>19254</v>
      </c>
      <c r="C5" s="1425"/>
      <c r="D5" s="1425">
        <v>9672</v>
      </c>
      <c r="E5" s="1425"/>
      <c r="F5" s="1425">
        <v>150</v>
      </c>
      <c r="G5" s="1425"/>
      <c r="H5" s="1425">
        <v>9432</v>
      </c>
      <c r="I5" s="1425"/>
      <c r="J5" s="566"/>
      <c r="K5" s="567"/>
      <c r="L5" s="122"/>
      <c r="M5" s="123"/>
    </row>
    <row r="6" spans="1:13" s="517" customFormat="1" ht="21" customHeight="1">
      <c r="A6" s="710">
        <v>27</v>
      </c>
      <c r="B6" s="1425">
        <v>19060</v>
      </c>
      <c r="C6" s="1425"/>
      <c r="D6" s="1425">
        <v>9512</v>
      </c>
      <c r="E6" s="1425"/>
      <c r="F6" s="1235">
        <v>152</v>
      </c>
      <c r="G6" s="1236"/>
      <c r="H6" s="1425">
        <v>9396</v>
      </c>
      <c r="I6" s="1425"/>
      <c r="J6" s="566"/>
      <c r="K6" s="567"/>
      <c r="L6" s="122"/>
      <c r="M6" s="123"/>
    </row>
    <row r="7" spans="1:13" s="517" customFormat="1" ht="21" customHeight="1">
      <c r="A7" s="708">
        <v>28</v>
      </c>
      <c r="B7" s="1418">
        <v>18504</v>
      </c>
      <c r="C7" s="1418"/>
      <c r="D7" s="1418">
        <v>9070</v>
      </c>
      <c r="E7" s="1418"/>
      <c r="F7" s="1413">
        <v>157</v>
      </c>
      <c r="G7" s="1414"/>
      <c r="H7" s="1418">
        <v>9277</v>
      </c>
      <c r="I7" s="1418"/>
      <c r="J7" s="566"/>
      <c r="K7" s="567"/>
      <c r="L7" s="122"/>
      <c r="M7" s="123"/>
    </row>
    <row r="8" spans="1:13" s="517" customFormat="1" ht="21" customHeight="1">
      <c r="A8" s="708">
        <v>29</v>
      </c>
      <c r="B8" s="1417">
        <v>18208</v>
      </c>
      <c r="C8" s="1417"/>
      <c r="D8" s="1417">
        <v>8874</v>
      </c>
      <c r="E8" s="1417"/>
      <c r="F8" s="1422">
        <v>149</v>
      </c>
      <c r="G8" s="1423"/>
      <c r="H8" s="1417">
        <v>9185</v>
      </c>
      <c r="I8" s="1417"/>
      <c r="J8" s="566"/>
      <c r="K8" s="567"/>
      <c r="L8" s="122"/>
      <c r="M8" s="123"/>
    </row>
    <row r="9" spans="1:13" s="517" customFormat="1" ht="21" customHeight="1">
      <c r="A9" s="708">
        <v>30</v>
      </c>
      <c r="B9" s="1417">
        <v>18088</v>
      </c>
      <c r="C9" s="1417"/>
      <c r="D9" s="1417">
        <v>8803</v>
      </c>
      <c r="E9" s="1417"/>
      <c r="F9" s="1227">
        <v>156</v>
      </c>
      <c r="G9" s="1228"/>
      <c r="H9" s="1417">
        <v>9129</v>
      </c>
      <c r="I9" s="1417"/>
      <c r="J9" s="833"/>
      <c r="K9" s="575"/>
      <c r="L9" s="258"/>
      <c r="M9" s="259"/>
    </row>
    <row r="10" spans="1:13" s="517" customFormat="1" ht="21" customHeight="1">
      <c r="A10" s="715" t="s">
        <v>1199</v>
      </c>
      <c r="B10" s="1408">
        <v>18023</v>
      </c>
      <c r="C10" s="1408"/>
      <c r="D10" s="1408">
        <v>8825</v>
      </c>
      <c r="E10" s="1408"/>
      <c r="F10" s="1220">
        <v>172</v>
      </c>
      <c r="G10" s="1221"/>
      <c r="H10" s="1408">
        <v>9026</v>
      </c>
      <c r="I10" s="1408"/>
      <c r="J10" s="566"/>
      <c r="K10" s="567"/>
      <c r="L10" s="122"/>
      <c r="M10" s="123"/>
    </row>
    <row r="11" spans="1:13" ht="23.25" customHeight="1">
      <c r="A11" s="133" t="s">
        <v>754</v>
      </c>
      <c r="D11" s="556"/>
      <c r="E11" s="520"/>
      <c r="F11" s="520"/>
      <c r="G11" s="537"/>
      <c r="H11" s="537"/>
      <c r="I11" s="513" t="s">
        <v>753</v>
      </c>
      <c r="J11" s="133"/>
      <c r="K11" s="133"/>
    </row>
    <row r="12" spans="1:13" ht="21" customHeight="1">
      <c r="A12" s="133" t="s">
        <v>755</v>
      </c>
      <c r="D12" s="556"/>
      <c r="E12" s="520"/>
      <c r="F12" s="520"/>
      <c r="G12" s="537"/>
      <c r="H12" s="537"/>
      <c r="I12" s="537"/>
      <c r="J12" s="537"/>
      <c r="K12" s="513"/>
    </row>
    <row r="13" spans="1:13" ht="21" customHeight="1">
      <c r="D13" s="556"/>
      <c r="E13" s="520"/>
      <c r="F13" s="520"/>
      <c r="G13" s="537"/>
      <c r="H13" s="537"/>
      <c r="I13" s="537"/>
      <c r="J13" s="537"/>
      <c r="K13" s="513"/>
    </row>
    <row r="14" spans="1:13" ht="16.5" customHeight="1">
      <c r="D14" s="556"/>
      <c r="E14" s="557"/>
      <c r="F14" s="557"/>
    </row>
    <row r="15" spans="1:13" ht="17.25" customHeight="1">
      <c r="A15" s="551" t="s">
        <v>749</v>
      </c>
      <c r="D15" s="556"/>
    </row>
    <row r="16" spans="1:13" s="504" customFormat="1" ht="17.25" customHeight="1">
      <c r="D16" s="556"/>
      <c r="E16" s="558"/>
      <c r="F16" s="558"/>
      <c r="G16" s="506"/>
      <c r="H16" s="506"/>
      <c r="I16" s="506"/>
      <c r="J16" s="503" t="s">
        <v>773</v>
      </c>
      <c r="L16" s="134"/>
      <c r="M16" s="107"/>
    </row>
    <row r="17" spans="1:14" ht="20.25" customHeight="1">
      <c r="A17" s="1179" t="s">
        <v>744</v>
      </c>
      <c r="B17" s="1405" t="s">
        <v>761</v>
      </c>
      <c r="C17" s="1409"/>
      <c r="D17" s="1406"/>
      <c r="E17" s="1405" t="s">
        <v>757</v>
      </c>
      <c r="F17" s="1409"/>
      <c r="G17" s="1406"/>
      <c r="H17" s="1405" t="s">
        <v>758</v>
      </c>
      <c r="I17" s="1409"/>
      <c r="J17" s="1406"/>
      <c r="L17" s="256"/>
      <c r="M17" s="110"/>
      <c r="N17" s="111"/>
    </row>
    <row r="18" spans="1:14" s="552" customFormat="1" ht="24" customHeight="1">
      <c r="A18" s="1181"/>
      <c r="B18" s="560" t="s">
        <v>730</v>
      </c>
      <c r="C18" s="1405" t="s">
        <v>756</v>
      </c>
      <c r="D18" s="1406"/>
      <c r="E18" s="560" t="s">
        <v>730</v>
      </c>
      <c r="F18" s="1405" t="s">
        <v>756</v>
      </c>
      <c r="G18" s="1406"/>
      <c r="H18" s="560" t="s">
        <v>730</v>
      </c>
      <c r="I18" s="1405" t="s">
        <v>756</v>
      </c>
      <c r="J18" s="1406"/>
      <c r="L18" s="121"/>
      <c r="M18" s="122"/>
      <c r="N18" s="123"/>
    </row>
    <row r="19" spans="1:14" s="517" customFormat="1" ht="21" customHeight="1">
      <c r="A19" s="710">
        <v>26</v>
      </c>
      <c r="B19" s="720">
        <v>16928</v>
      </c>
      <c r="C19" s="1415">
        <v>11229024800</v>
      </c>
      <c r="D19" s="1416"/>
      <c r="E19" s="718">
        <v>15841</v>
      </c>
      <c r="F19" s="1415">
        <v>10544355800</v>
      </c>
      <c r="G19" s="1416"/>
      <c r="H19" s="713">
        <v>612</v>
      </c>
      <c r="I19" s="1415">
        <v>527719100</v>
      </c>
      <c r="J19" s="1416"/>
      <c r="L19" s="121"/>
      <c r="M19" s="122"/>
      <c r="N19" s="123"/>
    </row>
    <row r="20" spans="1:14" s="517" customFormat="1" ht="21" customHeight="1">
      <c r="A20" s="710">
        <v>27</v>
      </c>
      <c r="B20" s="720">
        <v>17635</v>
      </c>
      <c r="C20" s="1415">
        <v>11677987174</v>
      </c>
      <c r="D20" s="1416"/>
      <c r="E20" s="718">
        <v>16053</v>
      </c>
      <c r="F20" s="1415">
        <v>10955771724</v>
      </c>
      <c r="G20" s="1416"/>
      <c r="H20" s="720">
        <v>648</v>
      </c>
      <c r="I20" s="1415">
        <v>557201850</v>
      </c>
      <c r="J20" s="1416"/>
      <c r="L20" s="121"/>
      <c r="M20" s="122"/>
      <c r="N20" s="123"/>
    </row>
    <row r="21" spans="1:14" s="517" customFormat="1" ht="21" customHeight="1">
      <c r="A21" s="709">
        <v>28</v>
      </c>
      <c r="B21" s="711">
        <v>18145</v>
      </c>
      <c r="C21" s="1237">
        <v>12101633363</v>
      </c>
      <c r="D21" s="1238"/>
      <c r="E21" s="718">
        <v>16744</v>
      </c>
      <c r="F21" s="1237">
        <v>11358619600</v>
      </c>
      <c r="G21" s="1238"/>
      <c r="H21" s="711">
        <v>692</v>
      </c>
      <c r="I21" s="1418">
        <v>593240550</v>
      </c>
      <c r="J21" s="1418"/>
      <c r="L21" s="121"/>
      <c r="M21" s="122"/>
      <c r="N21" s="123"/>
    </row>
    <row r="22" spans="1:14" s="517" customFormat="1" ht="21" customHeight="1">
      <c r="A22" s="709">
        <v>29</v>
      </c>
      <c r="B22" s="834">
        <v>18415</v>
      </c>
      <c r="C22" s="1417">
        <v>12451321915</v>
      </c>
      <c r="D22" s="1417"/>
      <c r="E22" s="835">
        <v>17225</v>
      </c>
      <c r="F22" s="1421">
        <v>11681944240</v>
      </c>
      <c r="G22" s="1421"/>
      <c r="H22" s="834">
        <v>732</v>
      </c>
      <c r="I22" s="1417">
        <v>628181425</v>
      </c>
      <c r="J22" s="1417"/>
      <c r="L22" s="121"/>
      <c r="M22" s="122"/>
      <c r="N22" s="123"/>
    </row>
    <row r="23" spans="1:14" s="517" customFormat="1" ht="21" customHeight="1">
      <c r="A23" s="709">
        <v>30</v>
      </c>
      <c r="B23" s="834">
        <v>18415</v>
      </c>
      <c r="C23" s="1417">
        <v>12681959479</v>
      </c>
      <c r="D23" s="1417"/>
      <c r="E23" s="832">
        <v>17445</v>
      </c>
      <c r="F23" s="1424">
        <v>11869729987</v>
      </c>
      <c r="G23" s="1424"/>
      <c r="H23" s="834">
        <v>780</v>
      </c>
      <c r="I23" s="1417">
        <v>669063075</v>
      </c>
      <c r="J23" s="1417"/>
      <c r="L23" s="257"/>
      <c r="M23" s="258"/>
      <c r="N23" s="259"/>
    </row>
    <row r="24" spans="1:14" s="517" customFormat="1" ht="21" customHeight="1">
      <c r="A24" s="723" t="s">
        <v>1199</v>
      </c>
      <c r="B24" s="722">
        <v>18723</v>
      </c>
      <c r="C24" s="1222">
        <v>12941995184</v>
      </c>
      <c r="D24" s="1223"/>
      <c r="E24" s="716">
        <v>17718</v>
      </c>
      <c r="F24" s="1360">
        <v>12096996071</v>
      </c>
      <c r="G24" s="1361"/>
      <c r="H24" s="722">
        <v>826</v>
      </c>
      <c r="I24" s="1222">
        <v>711191900</v>
      </c>
      <c r="J24" s="1223"/>
      <c r="L24" s="257"/>
      <c r="M24" s="258"/>
      <c r="N24" s="259"/>
    </row>
    <row r="25" spans="1:14" ht="17.25" customHeight="1">
      <c r="A25" s="724"/>
      <c r="B25" s="724"/>
      <c r="C25" s="724"/>
      <c r="D25" s="724"/>
      <c r="E25" s="725"/>
      <c r="F25" s="725"/>
      <c r="G25" s="559"/>
      <c r="H25" s="559"/>
      <c r="I25" s="559"/>
      <c r="J25" s="559" t="s">
        <v>735</v>
      </c>
    </row>
    <row r="26" spans="1:14" s="504" customFormat="1" ht="17.25" customHeight="1">
      <c r="A26" s="724" t="s">
        <v>734</v>
      </c>
      <c r="D26" s="505"/>
      <c r="E26" s="558"/>
      <c r="F26" s="558"/>
      <c r="G26" s="506"/>
      <c r="H26" s="506"/>
      <c r="I26" s="506"/>
      <c r="J26" s="506"/>
      <c r="K26" s="506"/>
      <c r="L26" s="134"/>
      <c r="M26" s="107"/>
    </row>
    <row r="27" spans="1:14" ht="20.25" customHeight="1">
      <c r="A27" s="1410" t="s">
        <v>759</v>
      </c>
      <c r="B27" s="1411"/>
      <c r="C27" s="1412"/>
      <c r="D27" s="1405" t="s">
        <v>760</v>
      </c>
      <c r="E27" s="1409"/>
      <c r="F27" s="1406"/>
      <c r="G27" s="568"/>
      <c r="H27" s="561"/>
      <c r="I27" s="561"/>
      <c r="J27" s="561"/>
      <c r="K27" s="561"/>
      <c r="L27" s="256"/>
      <c r="M27" s="110"/>
      <c r="N27" s="111"/>
    </row>
    <row r="28" spans="1:14" s="552" customFormat="1" ht="24" customHeight="1">
      <c r="A28" s="560" t="s">
        <v>730</v>
      </c>
      <c r="B28" s="1405" t="s">
        <v>756</v>
      </c>
      <c r="C28" s="1406"/>
      <c r="D28" s="560" t="s">
        <v>730</v>
      </c>
      <c r="E28" s="1419" t="s">
        <v>756</v>
      </c>
      <c r="F28" s="1420"/>
      <c r="G28" s="569"/>
      <c r="H28" s="565"/>
      <c r="I28" s="565"/>
      <c r="J28" s="570"/>
      <c r="K28" s="570"/>
      <c r="L28" s="121"/>
      <c r="M28" s="122"/>
      <c r="N28" s="123"/>
    </row>
    <row r="29" spans="1:14" s="517" customFormat="1" ht="21" customHeight="1">
      <c r="A29" s="719">
        <v>207</v>
      </c>
      <c r="B29" s="1237">
        <v>149777300</v>
      </c>
      <c r="C29" s="1238"/>
      <c r="D29" s="726">
        <v>16</v>
      </c>
      <c r="E29" s="1237">
        <v>7172600</v>
      </c>
      <c r="F29" s="1238"/>
      <c r="G29" s="521"/>
      <c r="H29" s="574"/>
      <c r="I29" s="574"/>
      <c r="J29" s="575"/>
      <c r="K29" s="520"/>
      <c r="L29" s="121"/>
      <c r="M29" s="122"/>
      <c r="N29" s="123"/>
    </row>
    <row r="30" spans="1:14" s="517" customFormat="1" ht="21" customHeight="1">
      <c r="A30" s="719">
        <v>212</v>
      </c>
      <c r="B30" s="1237">
        <v>158310800</v>
      </c>
      <c r="C30" s="1238"/>
      <c r="D30" s="721">
        <v>15</v>
      </c>
      <c r="E30" s="1413">
        <v>6702800</v>
      </c>
      <c r="F30" s="1414"/>
      <c r="G30" s="521"/>
      <c r="H30" s="574"/>
      <c r="I30" s="574"/>
      <c r="J30" s="575"/>
      <c r="K30" s="520"/>
      <c r="L30" s="121"/>
      <c r="M30" s="122"/>
      <c r="N30" s="123"/>
    </row>
    <row r="31" spans="1:14" s="517" customFormat="1" ht="21" customHeight="1">
      <c r="A31" s="719">
        <v>187</v>
      </c>
      <c r="B31" s="1237">
        <v>144479500</v>
      </c>
      <c r="C31" s="1238"/>
      <c r="D31" s="721">
        <v>12</v>
      </c>
      <c r="E31" s="1413">
        <v>5293713</v>
      </c>
      <c r="F31" s="1414"/>
      <c r="G31" s="521"/>
      <c r="H31" s="574"/>
      <c r="I31" s="574"/>
      <c r="J31" s="727"/>
      <c r="K31" s="563"/>
      <c r="L31" s="121"/>
      <c r="M31" s="122"/>
      <c r="N31" s="123"/>
    </row>
    <row r="32" spans="1:14" s="517" customFormat="1" ht="21" customHeight="1">
      <c r="A32" s="825">
        <v>177</v>
      </c>
      <c r="B32" s="1229">
        <v>136490006</v>
      </c>
      <c r="C32" s="1230"/>
      <c r="D32" s="836">
        <v>11</v>
      </c>
      <c r="E32" s="1227">
        <v>4706244</v>
      </c>
      <c r="F32" s="1228"/>
      <c r="G32" s="573"/>
      <c r="H32" s="574"/>
      <c r="I32" s="574"/>
      <c r="J32" s="575"/>
      <c r="K32" s="520"/>
      <c r="L32" s="121"/>
      <c r="M32" s="122"/>
      <c r="N32" s="123"/>
    </row>
    <row r="33" spans="1:14" s="576" customFormat="1" ht="21" customHeight="1">
      <c r="A33" s="825">
        <v>180</v>
      </c>
      <c r="B33" s="1229">
        <v>138827906</v>
      </c>
      <c r="C33" s="1230"/>
      <c r="D33" s="836">
        <v>10</v>
      </c>
      <c r="E33" s="1227">
        <v>4338511</v>
      </c>
      <c r="F33" s="1228"/>
      <c r="G33" s="573"/>
      <c r="H33" s="574"/>
      <c r="I33" s="574"/>
      <c r="J33" s="575"/>
      <c r="K33" s="523"/>
      <c r="L33" s="257"/>
      <c r="M33" s="258"/>
      <c r="N33" s="398"/>
    </row>
    <row r="34" spans="1:14" s="576" customFormat="1" ht="21" customHeight="1">
      <c r="A34" s="728">
        <v>175</v>
      </c>
      <c r="B34" s="1222">
        <v>132104400</v>
      </c>
      <c r="C34" s="1223"/>
      <c r="D34" s="729">
        <v>4</v>
      </c>
      <c r="E34" s="1220">
        <v>1702813</v>
      </c>
      <c r="F34" s="1221"/>
      <c r="G34" s="573"/>
      <c r="H34" s="574"/>
      <c r="I34" s="574"/>
      <c r="J34" s="575"/>
      <c r="K34" s="523"/>
      <c r="L34" s="257"/>
      <c r="M34" s="258"/>
      <c r="N34" s="398"/>
    </row>
    <row r="35" spans="1:14" ht="23.25" customHeight="1">
      <c r="A35" s="133" t="s">
        <v>763</v>
      </c>
      <c r="J35" s="513" t="s">
        <v>753</v>
      </c>
      <c r="K35" s="133"/>
    </row>
    <row r="36" spans="1:14" ht="21" customHeight="1">
      <c r="A36" s="133" t="s">
        <v>764</v>
      </c>
    </row>
    <row r="37" spans="1:14" ht="21" customHeight="1">
      <c r="A37" s="133" t="s">
        <v>765</v>
      </c>
    </row>
    <row r="38" spans="1:14" ht="21" customHeight="1">
      <c r="A38" s="133" t="s">
        <v>766</v>
      </c>
    </row>
    <row r="39" spans="1:14" ht="21" customHeight="1"/>
    <row r="40" spans="1:14" ht="21" customHeight="1"/>
  </sheetData>
  <mergeCells count="69">
    <mergeCell ref="H4:I4"/>
    <mergeCell ref="F4:G4"/>
    <mergeCell ref="D4:E4"/>
    <mergeCell ref="B4:C4"/>
    <mergeCell ref="B17:D17"/>
    <mergeCell ref="B7:C7"/>
    <mergeCell ref="B6:C6"/>
    <mergeCell ref="B5:C5"/>
    <mergeCell ref="D5:E5"/>
    <mergeCell ref="F5:G5"/>
    <mergeCell ref="H17:J17"/>
    <mergeCell ref="D6:E6"/>
    <mergeCell ref="F6:G6"/>
    <mergeCell ref="H5:I5"/>
    <mergeCell ref="B32:C32"/>
    <mergeCell ref="B31:C31"/>
    <mergeCell ref="B30:C30"/>
    <mergeCell ref="B29:C29"/>
    <mergeCell ref="B28:C28"/>
    <mergeCell ref="H6:I6"/>
    <mergeCell ref="D7:E7"/>
    <mergeCell ref="F7:G7"/>
    <mergeCell ref="C19:D19"/>
    <mergeCell ref="C20:D20"/>
    <mergeCell ref="I18:J18"/>
    <mergeCell ref="C18:D18"/>
    <mergeCell ref="F18:G18"/>
    <mergeCell ref="F19:G19"/>
    <mergeCell ref="E28:F28"/>
    <mergeCell ref="F22:G22"/>
    <mergeCell ref="C22:D22"/>
    <mergeCell ref="H7:I7"/>
    <mergeCell ref="B8:C8"/>
    <mergeCell ref="D8:E8"/>
    <mergeCell ref="F8:G8"/>
    <mergeCell ref="H8:I8"/>
    <mergeCell ref="B9:C9"/>
    <mergeCell ref="D9:E9"/>
    <mergeCell ref="F9:G9"/>
    <mergeCell ref="H9:I9"/>
    <mergeCell ref="C23:D23"/>
    <mergeCell ref="F23:G23"/>
    <mergeCell ref="I23:J23"/>
    <mergeCell ref="E17:G17"/>
    <mergeCell ref="I22:J22"/>
    <mergeCell ref="I21:J21"/>
    <mergeCell ref="I20:J20"/>
    <mergeCell ref="H10:I10"/>
    <mergeCell ref="C24:D24"/>
    <mergeCell ref="F24:G24"/>
    <mergeCell ref="I24:J24"/>
    <mergeCell ref="I19:J19"/>
    <mergeCell ref="C21:D21"/>
    <mergeCell ref="B34:C34"/>
    <mergeCell ref="E34:F34"/>
    <mergeCell ref="B10:C10"/>
    <mergeCell ref="D10:E10"/>
    <mergeCell ref="F10:G10"/>
    <mergeCell ref="B33:C33"/>
    <mergeCell ref="E33:F33"/>
    <mergeCell ref="D27:F27"/>
    <mergeCell ref="A27:C27"/>
    <mergeCell ref="A17:A18"/>
    <mergeCell ref="E32:F32"/>
    <mergeCell ref="E31:F31"/>
    <mergeCell ref="E30:F30"/>
    <mergeCell ref="E29:F29"/>
    <mergeCell ref="F20:G20"/>
    <mergeCell ref="F21:G21"/>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alignWithMargins="0">
    <oddFooter>&amp;C&amp;P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S43"/>
  <sheetViews>
    <sheetView view="pageBreakPreview" zoomScaleNormal="100" zoomScaleSheetLayoutView="100" workbookViewId="0">
      <selection activeCell="A3" sqref="A3:O4"/>
    </sheetView>
  </sheetViews>
  <sheetFormatPr defaultRowHeight="13.5"/>
  <cols>
    <col min="1" max="1" width="4.625" style="133" customWidth="1"/>
    <col min="2" max="2" width="2.625" style="133" customWidth="1"/>
    <col min="3" max="3" width="5.625" style="133" customWidth="1"/>
    <col min="4" max="4" width="6.625" style="133" customWidth="1"/>
    <col min="5" max="6" width="3.625" style="133" customWidth="1"/>
    <col min="7" max="7" width="6.625" style="133" customWidth="1"/>
    <col min="8" max="8" width="6.625" style="550" customWidth="1"/>
    <col min="9" max="10" width="3.125" style="550" customWidth="1"/>
    <col min="11" max="11" width="6.625" style="503" customWidth="1"/>
    <col min="12" max="12" width="5.625" style="503" customWidth="1"/>
    <col min="13" max="14" width="2.625" style="503" customWidth="1"/>
    <col min="15" max="15" width="6.625" style="503" customWidth="1"/>
    <col min="16" max="16" width="5.625" style="503" customWidth="1"/>
    <col min="17" max="17" width="6.625" style="133" customWidth="1"/>
    <col min="18" max="18" width="5.875" style="102" customWidth="1"/>
    <col min="19" max="20" width="5.625" style="133" customWidth="1"/>
    <col min="21" max="16384" width="9" style="133"/>
  </cols>
  <sheetData>
    <row r="1" spans="1:19" ht="28.5" customHeight="1">
      <c r="A1" s="133" t="s">
        <v>767</v>
      </c>
    </row>
    <row r="2" spans="1:19" ht="17.25" customHeight="1">
      <c r="A2" s="551" t="s">
        <v>768</v>
      </c>
      <c r="B2" s="551"/>
      <c r="C2" s="551"/>
    </row>
    <row r="3" spans="1:19" s="552" customFormat="1" ht="24" customHeight="1">
      <c r="A3" s="1313" t="s">
        <v>537</v>
      </c>
      <c r="B3" s="1409" t="s">
        <v>769</v>
      </c>
      <c r="C3" s="1409"/>
      <c r="D3" s="1409"/>
      <c r="E3" s="1409"/>
      <c r="F3" s="1409"/>
      <c r="G3" s="1409"/>
      <c r="H3" s="1405" t="s">
        <v>770</v>
      </c>
      <c r="I3" s="1409"/>
      <c r="J3" s="1409"/>
      <c r="K3" s="1406"/>
      <c r="L3" s="1409" t="s">
        <v>771</v>
      </c>
      <c r="M3" s="1409"/>
      <c r="N3" s="1409"/>
      <c r="O3" s="1406"/>
      <c r="Q3" s="577"/>
    </row>
    <row r="4" spans="1:19" s="552" customFormat="1" ht="24" customHeight="1">
      <c r="A4" s="1315"/>
      <c r="B4" s="1406" t="s">
        <v>87</v>
      </c>
      <c r="C4" s="1374"/>
      <c r="D4" s="707" t="s">
        <v>88</v>
      </c>
      <c r="E4" s="1405" t="s">
        <v>89</v>
      </c>
      <c r="F4" s="1406"/>
      <c r="G4" s="932" t="s">
        <v>956</v>
      </c>
      <c r="H4" s="1312" t="s">
        <v>87</v>
      </c>
      <c r="I4" s="1312"/>
      <c r="J4" s="1312" t="s">
        <v>956</v>
      </c>
      <c r="K4" s="1312"/>
      <c r="L4" s="1374" t="s">
        <v>87</v>
      </c>
      <c r="M4" s="1374"/>
      <c r="N4" s="1312" t="s">
        <v>956</v>
      </c>
      <c r="O4" s="1312"/>
    </row>
    <row r="5" spans="1:19" s="517" customFormat="1" ht="21" customHeight="1">
      <c r="A5" s="692">
        <v>28</v>
      </c>
      <c r="B5" s="1229">
        <v>1034</v>
      </c>
      <c r="C5" s="1230"/>
      <c r="D5" s="779">
        <v>550</v>
      </c>
      <c r="E5" s="1229">
        <v>484</v>
      </c>
      <c r="F5" s="1230"/>
      <c r="G5" s="780">
        <v>11.6</v>
      </c>
      <c r="H5" s="1229">
        <v>0</v>
      </c>
      <c r="I5" s="1230"/>
      <c r="J5" s="1450">
        <v>0</v>
      </c>
      <c r="K5" s="1451"/>
      <c r="L5" s="1229">
        <v>0</v>
      </c>
      <c r="M5" s="1230"/>
      <c r="N5" s="1450">
        <v>0</v>
      </c>
      <c r="O5" s="1451"/>
    </row>
    <row r="6" spans="1:19" s="517" customFormat="1" ht="21" customHeight="1">
      <c r="A6" s="692">
        <v>29</v>
      </c>
      <c r="B6" s="1229">
        <v>1004</v>
      </c>
      <c r="C6" s="1230"/>
      <c r="D6" s="779">
        <v>513</v>
      </c>
      <c r="E6" s="1229">
        <v>491</v>
      </c>
      <c r="F6" s="1230"/>
      <c r="G6" s="780">
        <v>11.1</v>
      </c>
      <c r="H6" s="1229">
        <v>0</v>
      </c>
      <c r="I6" s="1230"/>
      <c r="J6" s="1450">
        <v>0</v>
      </c>
      <c r="K6" s="1451"/>
      <c r="L6" s="1229">
        <v>0</v>
      </c>
      <c r="M6" s="1230"/>
      <c r="N6" s="1450">
        <v>0</v>
      </c>
      <c r="O6" s="1451"/>
      <c r="P6" s="696"/>
      <c r="Q6" s="696"/>
      <c r="R6" s="696"/>
    </row>
    <row r="7" spans="1:19" s="517" customFormat="1" ht="21" customHeight="1">
      <c r="A7" s="733">
        <v>30</v>
      </c>
      <c r="B7" s="1222">
        <v>967</v>
      </c>
      <c r="C7" s="1223"/>
      <c r="D7" s="730">
        <v>495</v>
      </c>
      <c r="E7" s="1222">
        <v>472</v>
      </c>
      <c r="F7" s="1223"/>
      <c r="G7" s="734">
        <v>10.6</v>
      </c>
      <c r="H7" s="1222">
        <v>4</v>
      </c>
      <c r="I7" s="1223"/>
      <c r="J7" s="1432">
        <v>4.0999999999999996</v>
      </c>
      <c r="K7" s="1433"/>
      <c r="L7" s="1222">
        <v>1</v>
      </c>
      <c r="M7" s="1223"/>
      <c r="N7" s="1432">
        <v>1</v>
      </c>
      <c r="O7" s="1433"/>
      <c r="P7" s="696"/>
      <c r="Q7" s="696"/>
      <c r="R7" s="696"/>
    </row>
    <row r="8" spans="1:19" ht="23.25" customHeight="1">
      <c r="A8" s="688"/>
      <c r="B8" s="688"/>
      <c r="C8" s="688"/>
      <c r="D8" s="688"/>
      <c r="E8" s="688"/>
      <c r="F8" s="688"/>
      <c r="G8" s="689"/>
      <c r="H8" s="690"/>
      <c r="I8" s="690"/>
      <c r="J8" s="690"/>
      <c r="K8" s="691"/>
      <c r="L8" s="691"/>
      <c r="M8" s="691"/>
      <c r="N8" s="691"/>
      <c r="O8" s="688"/>
      <c r="P8" s="688"/>
      <c r="Q8" s="688"/>
      <c r="R8" s="697" t="s">
        <v>1063</v>
      </c>
    </row>
    <row r="9" spans="1:19" ht="21" customHeight="1">
      <c r="A9" s="133" t="s">
        <v>960</v>
      </c>
      <c r="G9" s="556"/>
      <c r="H9" s="520"/>
      <c r="I9" s="520"/>
      <c r="J9" s="520"/>
      <c r="K9" s="537"/>
      <c r="L9" s="537"/>
      <c r="M9" s="537"/>
      <c r="N9" s="537" t="s">
        <v>1196</v>
      </c>
      <c r="O9" s="133"/>
      <c r="P9" s="513"/>
      <c r="R9" s="102" t="s">
        <v>957</v>
      </c>
    </row>
    <row r="10" spans="1:19" ht="16.5" customHeight="1">
      <c r="G10" s="556"/>
      <c r="H10" s="557"/>
      <c r="I10" s="557"/>
      <c r="J10" s="557"/>
    </row>
    <row r="11" spans="1:19" ht="17.25" customHeight="1">
      <c r="A11" s="551" t="s">
        <v>774</v>
      </c>
      <c r="B11" s="551"/>
      <c r="C11" s="551"/>
      <c r="G11" s="556"/>
    </row>
    <row r="12" spans="1:19" s="552" customFormat="1" ht="45" customHeight="1">
      <c r="A12" s="1460" t="s">
        <v>788</v>
      </c>
      <c r="B12" s="1461"/>
      <c r="C12" s="1462"/>
      <c r="D12" s="903" t="s">
        <v>87</v>
      </c>
      <c r="E12" s="1405" t="s">
        <v>777</v>
      </c>
      <c r="F12" s="1406"/>
      <c r="G12" s="903" t="s">
        <v>786</v>
      </c>
      <c r="H12" s="915" t="s">
        <v>778</v>
      </c>
      <c r="I12" s="1405" t="s">
        <v>779</v>
      </c>
      <c r="J12" s="1406"/>
      <c r="K12" s="902" t="s">
        <v>780</v>
      </c>
      <c r="L12" s="901" t="s">
        <v>781</v>
      </c>
      <c r="M12" s="1405" t="s">
        <v>782</v>
      </c>
      <c r="N12" s="1406"/>
      <c r="O12" s="915" t="s">
        <v>783</v>
      </c>
      <c r="P12" s="916" t="s">
        <v>784</v>
      </c>
      <c r="Q12" s="917" t="s">
        <v>785</v>
      </c>
      <c r="R12" s="918" t="s">
        <v>379</v>
      </c>
      <c r="S12" s="123"/>
    </row>
    <row r="13" spans="1:19" s="524" customFormat="1" ht="21" customHeight="1">
      <c r="A13" s="1438">
        <v>28</v>
      </c>
      <c r="B13" s="1440" t="s">
        <v>776</v>
      </c>
      <c r="C13" s="1441"/>
      <c r="D13" s="781">
        <v>559</v>
      </c>
      <c r="E13" s="1203">
        <v>44</v>
      </c>
      <c r="F13" s="1204"/>
      <c r="G13" s="752">
        <v>188</v>
      </c>
      <c r="H13" s="783">
        <v>84</v>
      </c>
      <c r="I13" s="1203">
        <v>25</v>
      </c>
      <c r="J13" s="1204"/>
      <c r="K13" s="752">
        <v>9</v>
      </c>
      <c r="L13" s="783">
        <v>43</v>
      </c>
      <c r="M13" s="1203">
        <v>9</v>
      </c>
      <c r="N13" s="1204"/>
      <c r="O13" s="752">
        <v>4</v>
      </c>
      <c r="P13" s="783">
        <v>1</v>
      </c>
      <c r="Q13" s="752">
        <v>4</v>
      </c>
      <c r="R13" s="752">
        <v>148</v>
      </c>
      <c r="S13" s="123"/>
    </row>
    <row r="14" spans="1:19" s="524" customFormat="1" ht="21" customHeight="1">
      <c r="A14" s="1439"/>
      <c r="B14" s="1444" t="s">
        <v>775</v>
      </c>
      <c r="C14" s="1445"/>
      <c r="D14" s="782">
        <v>100</v>
      </c>
      <c r="E14" s="1434">
        <v>7.87</v>
      </c>
      <c r="F14" s="1435"/>
      <c r="G14" s="751">
        <v>33.630000000000003</v>
      </c>
      <c r="H14" s="751">
        <v>15.03</v>
      </c>
      <c r="I14" s="1434">
        <v>4.47</v>
      </c>
      <c r="J14" s="1435"/>
      <c r="K14" s="751">
        <v>1.61</v>
      </c>
      <c r="L14" s="751">
        <v>7.69</v>
      </c>
      <c r="M14" s="1434">
        <v>1.61</v>
      </c>
      <c r="N14" s="1435"/>
      <c r="O14" s="751">
        <v>0.72</v>
      </c>
      <c r="P14" s="751">
        <v>0.18</v>
      </c>
      <c r="Q14" s="751">
        <v>0.72</v>
      </c>
      <c r="R14" s="751">
        <v>26.5</v>
      </c>
      <c r="S14" s="123"/>
    </row>
    <row r="15" spans="1:19" s="524" customFormat="1" ht="21" customHeight="1">
      <c r="A15" s="1438">
        <v>29</v>
      </c>
      <c r="B15" s="1440" t="s">
        <v>776</v>
      </c>
      <c r="C15" s="1441"/>
      <c r="D15" s="886">
        <v>587</v>
      </c>
      <c r="E15" s="1442">
        <v>44</v>
      </c>
      <c r="F15" s="1443"/>
      <c r="G15" s="752">
        <v>164</v>
      </c>
      <c r="H15" s="840">
        <v>80</v>
      </c>
      <c r="I15" s="1203">
        <v>44</v>
      </c>
      <c r="J15" s="1204"/>
      <c r="K15" s="752">
        <v>11</v>
      </c>
      <c r="L15" s="840">
        <v>38</v>
      </c>
      <c r="M15" s="1203">
        <v>8</v>
      </c>
      <c r="N15" s="1204"/>
      <c r="O15" s="752">
        <v>3</v>
      </c>
      <c r="P15" s="840">
        <v>0</v>
      </c>
      <c r="Q15" s="752">
        <v>6</v>
      </c>
      <c r="R15" s="752">
        <v>189</v>
      </c>
      <c r="S15" s="123"/>
    </row>
    <row r="16" spans="1:19" s="524" customFormat="1" ht="21" customHeight="1">
      <c r="A16" s="1439"/>
      <c r="B16" s="1444" t="s">
        <v>775</v>
      </c>
      <c r="C16" s="1445"/>
      <c r="D16" s="782">
        <v>100</v>
      </c>
      <c r="E16" s="1434">
        <v>7.5</v>
      </c>
      <c r="F16" s="1435"/>
      <c r="G16" s="751">
        <v>27.9</v>
      </c>
      <c r="H16" s="751">
        <v>13.6</v>
      </c>
      <c r="I16" s="1434">
        <v>7.5</v>
      </c>
      <c r="J16" s="1435"/>
      <c r="K16" s="751">
        <v>1.9</v>
      </c>
      <c r="L16" s="751">
        <v>6.5</v>
      </c>
      <c r="M16" s="1434">
        <v>1.4</v>
      </c>
      <c r="N16" s="1435"/>
      <c r="O16" s="751">
        <v>0.5</v>
      </c>
      <c r="P16" s="751">
        <v>0</v>
      </c>
      <c r="Q16" s="751">
        <v>1</v>
      </c>
      <c r="R16" s="751">
        <v>32.200000000000003</v>
      </c>
      <c r="S16" s="123"/>
    </row>
    <row r="17" spans="1:19" ht="21" customHeight="1">
      <c r="A17" s="1446">
        <v>30</v>
      </c>
      <c r="B17" s="1452" t="s">
        <v>776</v>
      </c>
      <c r="C17" s="1453"/>
      <c r="D17" s="848">
        <v>586</v>
      </c>
      <c r="E17" s="1436">
        <v>47</v>
      </c>
      <c r="F17" s="1437"/>
      <c r="G17" s="849">
        <v>193</v>
      </c>
      <c r="H17" s="850">
        <v>76</v>
      </c>
      <c r="I17" s="1436">
        <v>39</v>
      </c>
      <c r="J17" s="1437"/>
      <c r="K17" s="849">
        <v>15</v>
      </c>
      <c r="L17" s="850">
        <v>36</v>
      </c>
      <c r="M17" s="1436">
        <v>11</v>
      </c>
      <c r="N17" s="1437"/>
      <c r="O17" s="849">
        <v>1</v>
      </c>
      <c r="P17" s="850">
        <v>0</v>
      </c>
      <c r="Q17" s="849">
        <v>9</v>
      </c>
      <c r="R17" s="731">
        <v>159</v>
      </c>
    </row>
    <row r="18" spans="1:19" s="504" customFormat="1" ht="21" customHeight="1">
      <c r="A18" s="1447"/>
      <c r="B18" s="1454" t="s">
        <v>775</v>
      </c>
      <c r="C18" s="1455"/>
      <c r="D18" s="857">
        <v>100</v>
      </c>
      <c r="E18" s="1448">
        <v>8</v>
      </c>
      <c r="F18" s="1449"/>
      <c r="G18" s="858">
        <v>32.9</v>
      </c>
      <c r="H18" s="858">
        <v>13</v>
      </c>
      <c r="I18" s="1448">
        <v>6.7</v>
      </c>
      <c r="J18" s="1449"/>
      <c r="K18" s="858">
        <v>2.6</v>
      </c>
      <c r="L18" s="858">
        <v>6.1</v>
      </c>
      <c r="M18" s="1448">
        <v>1.9</v>
      </c>
      <c r="N18" s="1449"/>
      <c r="O18" s="858">
        <v>0.2</v>
      </c>
      <c r="P18" s="858">
        <v>0</v>
      </c>
      <c r="Q18" s="858">
        <v>1.5</v>
      </c>
      <c r="R18" s="858">
        <v>27.1</v>
      </c>
    </row>
    <row r="19" spans="1:19" s="260" customFormat="1" ht="20.25" customHeight="1">
      <c r="A19" s="693"/>
      <c r="B19" s="693"/>
      <c r="C19" s="693"/>
      <c r="D19" s="688"/>
      <c r="E19" s="688"/>
      <c r="F19" s="688"/>
      <c r="G19" s="688"/>
      <c r="H19" s="694"/>
      <c r="I19" s="694"/>
      <c r="J19" s="694"/>
      <c r="K19" s="695"/>
      <c r="L19" s="695"/>
      <c r="M19" s="695"/>
      <c r="N19" s="695"/>
      <c r="O19" s="695"/>
      <c r="P19" s="695"/>
      <c r="Q19" s="688"/>
      <c r="R19" s="697" t="s">
        <v>1064</v>
      </c>
      <c r="S19" s="111"/>
    </row>
    <row r="20" spans="1:19" s="552" customFormat="1" ht="24" customHeight="1">
      <c r="A20" s="133"/>
      <c r="B20" s="133"/>
      <c r="C20" s="133"/>
      <c r="D20" s="504"/>
      <c r="E20" s="504"/>
      <c r="F20" s="504"/>
      <c r="G20" s="505"/>
      <c r="H20" s="558"/>
      <c r="I20" s="558"/>
      <c r="J20" s="558"/>
      <c r="K20" s="506"/>
      <c r="L20" s="506"/>
      <c r="M20" s="506"/>
      <c r="N20" s="506"/>
      <c r="O20" s="506"/>
      <c r="P20" s="506"/>
      <c r="Q20" s="134"/>
      <c r="R20" s="107"/>
    </row>
    <row r="21" spans="1:19" s="517" customFormat="1" ht="21" customHeight="1">
      <c r="A21" s="551" t="s">
        <v>787</v>
      </c>
      <c r="B21" s="578"/>
      <c r="C21" s="578"/>
      <c r="D21" s="578"/>
      <c r="E21" s="578"/>
      <c r="F21" s="578"/>
      <c r="G21" s="562"/>
      <c r="H21" s="562"/>
      <c r="I21" s="562"/>
      <c r="J21" s="570"/>
      <c r="K21" s="562"/>
      <c r="L21" s="561"/>
      <c r="M21" s="561"/>
      <c r="N21" s="561"/>
      <c r="O21" s="561"/>
      <c r="P21" s="579" t="s">
        <v>796</v>
      </c>
      <c r="Q21" s="256"/>
      <c r="R21" s="110"/>
    </row>
    <row r="22" spans="1:19" s="576" customFormat="1" ht="21" customHeight="1">
      <c r="A22" s="1465" t="s">
        <v>794</v>
      </c>
      <c r="B22" s="1465"/>
      <c r="C22" s="1405" t="s">
        <v>795</v>
      </c>
      <c r="D22" s="1409"/>
      <c r="E22" s="1409"/>
      <c r="F22" s="1409"/>
      <c r="G22" s="1409"/>
      <c r="H22" s="1409"/>
      <c r="I22" s="1409"/>
      <c r="J22" s="1409"/>
      <c r="K22" s="1409"/>
      <c r="L22" s="1409"/>
      <c r="M22" s="1409"/>
      <c r="N22" s="1277" t="s">
        <v>793</v>
      </c>
      <c r="O22" s="1473"/>
      <c r="P22" s="1473"/>
      <c r="Q22" s="1278"/>
      <c r="R22" s="552"/>
    </row>
    <row r="23" spans="1:19" s="582" customFormat="1" ht="24" customHeight="1">
      <c r="A23" s="1465"/>
      <c r="B23" s="1465"/>
      <c r="C23" s="1409" t="s">
        <v>789</v>
      </c>
      <c r="D23" s="1406"/>
      <c r="E23" s="1405" t="s">
        <v>790</v>
      </c>
      <c r="F23" s="1409"/>
      <c r="G23" s="1406"/>
      <c r="H23" s="1312" t="s">
        <v>791</v>
      </c>
      <c r="I23" s="1312"/>
      <c r="J23" s="1312"/>
      <c r="K23" s="1374" t="s">
        <v>792</v>
      </c>
      <c r="L23" s="1374"/>
      <c r="M23" s="1374"/>
      <c r="N23" s="1279"/>
      <c r="O23" s="1280"/>
      <c r="P23" s="1474" t="s">
        <v>1179</v>
      </c>
      <c r="Q23" s="1095"/>
      <c r="R23" s="552"/>
      <c r="S23" s="123"/>
    </row>
    <row r="24" spans="1:19" s="585" customFormat="1" ht="24" customHeight="1">
      <c r="A24" s="1466">
        <v>30</v>
      </c>
      <c r="B24" s="1467"/>
      <c r="C24" s="1470">
        <v>21236</v>
      </c>
      <c r="D24" s="1471"/>
      <c r="E24" s="1470">
        <v>14381</v>
      </c>
      <c r="F24" s="1475"/>
      <c r="G24" s="1471"/>
      <c r="H24" s="1468">
        <v>964</v>
      </c>
      <c r="I24" s="1468"/>
      <c r="J24" s="1468"/>
      <c r="K24" s="1468">
        <v>5891</v>
      </c>
      <c r="L24" s="1468"/>
      <c r="M24" s="1468"/>
      <c r="N24" s="1203">
        <v>6947</v>
      </c>
      <c r="O24" s="1204"/>
      <c r="P24" s="1229">
        <v>328</v>
      </c>
      <c r="Q24" s="1230"/>
      <c r="R24" s="517"/>
      <c r="S24" s="123"/>
    </row>
    <row r="25" spans="1:19" s="585" customFormat="1" ht="24" customHeight="1">
      <c r="A25" s="1456" t="s">
        <v>1188</v>
      </c>
      <c r="B25" s="1457"/>
      <c r="C25" s="1222">
        <v>21752</v>
      </c>
      <c r="D25" s="1223"/>
      <c r="E25" s="1222">
        <v>14791</v>
      </c>
      <c r="F25" s="1224"/>
      <c r="G25" s="1223"/>
      <c r="H25" s="1429">
        <v>1088</v>
      </c>
      <c r="I25" s="1429"/>
      <c r="J25" s="1429"/>
      <c r="K25" s="1429">
        <v>5873</v>
      </c>
      <c r="L25" s="1429"/>
      <c r="M25" s="1429"/>
      <c r="N25" s="1242">
        <v>6763</v>
      </c>
      <c r="O25" s="1243"/>
      <c r="P25" s="1429">
        <v>329</v>
      </c>
      <c r="Q25" s="1429"/>
      <c r="R25" s="576"/>
      <c r="S25" s="123"/>
    </row>
    <row r="26" spans="1:19" s="585" customFormat="1" ht="21" customHeight="1">
      <c r="A26" s="883"/>
      <c r="B26" s="570"/>
      <c r="C26" s="883"/>
      <c r="D26" s="562"/>
      <c r="E26" s="562"/>
      <c r="F26" s="562"/>
      <c r="G26" s="570"/>
      <c r="H26" s="580"/>
      <c r="I26" s="580"/>
      <c r="J26" s="581"/>
      <c r="K26" s="581"/>
      <c r="L26" s="565"/>
      <c r="M26" s="565"/>
      <c r="N26" s="565"/>
      <c r="O26" s="570"/>
      <c r="P26" s="570"/>
      <c r="Q26" s="121"/>
      <c r="R26" s="513" t="s">
        <v>958</v>
      </c>
      <c r="S26" s="123"/>
    </row>
    <row r="27" spans="1:19" s="585" customFormat="1" ht="21" customHeight="1">
      <c r="A27" s="139"/>
      <c r="B27" s="139"/>
      <c r="C27" s="139"/>
      <c r="D27" s="139"/>
      <c r="E27" s="139"/>
      <c r="F27" s="139"/>
      <c r="G27" s="139"/>
      <c r="H27" s="139"/>
      <c r="I27" s="139"/>
      <c r="J27" s="139"/>
      <c r="K27" s="139"/>
      <c r="L27" s="139"/>
      <c r="M27" s="565"/>
      <c r="N27" s="565"/>
      <c r="O27" s="570"/>
      <c r="P27" s="570"/>
      <c r="Q27" s="121"/>
      <c r="R27" s="513"/>
      <c r="S27" s="123"/>
    </row>
    <row r="28" spans="1:19" s="552" customFormat="1" ht="21" customHeight="1">
      <c r="A28" s="583"/>
      <c r="B28" s="583"/>
      <c r="C28" s="583"/>
      <c r="D28" s="520"/>
      <c r="E28" s="520"/>
      <c r="F28" s="520"/>
      <c r="G28" s="584"/>
      <c r="H28" s="520"/>
      <c r="I28" s="520"/>
      <c r="J28" s="567"/>
      <c r="K28" s="520"/>
      <c r="L28" s="571"/>
      <c r="M28" s="571"/>
      <c r="N28" s="571"/>
      <c r="O28" s="567"/>
      <c r="P28" s="520"/>
      <c r="Q28" s="121"/>
      <c r="R28" s="122"/>
      <c r="S28" s="123"/>
    </row>
    <row r="29" spans="1:19" s="517" customFormat="1" ht="21" customHeight="1">
      <c r="A29" s="586" t="s">
        <v>836</v>
      </c>
      <c r="B29" s="583"/>
      <c r="C29" s="583"/>
      <c r="D29" s="520"/>
      <c r="E29" s="520"/>
      <c r="F29" s="520"/>
      <c r="G29" s="587"/>
      <c r="H29" s="563"/>
      <c r="I29" s="563"/>
      <c r="J29" s="572"/>
      <c r="K29" s="563"/>
      <c r="L29" s="571"/>
      <c r="M29" s="571"/>
      <c r="N29" s="571"/>
      <c r="O29" s="567"/>
      <c r="P29" s="520"/>
      <c r="Q29" s="121"/>
      <c r="R29" s="122"/>
      <c r="S29" s="123"/>
    </row>
    <row r="30" spans="1:19" s="517" customFormat="1" ht="21" customHeight="1">
      <c r="A30" s="551" t="s">
        <v>797</v>
      </c>
      <c r="B30" s="583"/>
      <c r="C30" s="583"/>
      <c r="D30" s="520"/>
      <c r="E30" s="520"/>
      <c r="F30" s="520"/>
      <c r="G30" s="584"/>
      <c r="H30" s="520"/>
      <c r="I30" s="520"/>
      <c r="J30" s="567"/>
      <c r="K30" s="520"/>
      <c r="L30" s="571"/>
      <c r="M30" s="571"/>
      <c r="N30" s="571"/>
      <c r="O30" s="567"/>
      <c r="P30" s="520"/>
      <c r="Q30" s="121"/>
      <c r="R30" s="122"/>
      <c r="S30" s="123"/>
    </row>
    <row r="31" spans="1:19" s="576" customFormat="1" ht="24" customHeight="1">
      <c r="A31" s="1460" t="s">
        <v>1094</v>
      </c>
      <c r="B31" s="1461"/>
      <c r="C31" s="1462"/>
      <c r="D31" s="1374" t="s">
        <v>87</v>
      </c>
      <c r="E31" s="1374"/>
      <c r="F31" s="1374" t="s">
        <v>798</v>
      </c>
      <c r="G31" s="1374"/>
      <c r="H31" s="1380" t="s">
        <v>799</v>
      </c>
      <c r="I31" s="1380"/>
      <c r="J31" s="1410" t="s">
        <v>800</v>
      </c>
      <c r="K31" s="1412"/>
      <c r="L31" s="1410" t="s">
        <v>801</v>
      </c>
      <c r="M31" s="1412"/>
      <c r="N31" s="1410" t="s">
        <v>802</v>
      </c>
      <c r="O31" s="1412"/>
      <c r="P31" s="1472" t="s">
        <v>379</v>
      </c>
      <c r="Q31" s="1472"/>
      <c r="R31" s="258"/>
      <c r="S31" s="123"/>
    </row>
    <row r="32" spans="1:19" s="576" customFormat="1" ht="21" customHeight="1">
      <c r="A32" s="1463">
        <v>30</v>
      </c>
      <c r="B32" s="1464" t="s">
        <v>776</v>
      </c>
      <c r="C32" s="1464"/>
      <c r="D32" s="1468">
        <v>450</v>
      </c>
      <c r="E32" s="1468"/>
      <c r="F32" s="1468">
        <v>2</v>
      </c>
      <c r="G32" s="1468"/>
      <c r="H32" s="1458">
        <v>23</v>
      </c>
      <c r="I32" s="1458"/>
      <c r="J32" s="1458">
        <v>338</v>
      </c>
      <c r="K32" s="1458"/>
      <c r="L32" s="1468">
        <v>13</v>
      </c>
      <c r="M32" s="1468"/>
      <c r="N32" s="1468">
        <v>1</v>
      </c>
      <c r="O32" s="1468"/>
      <c r="P32" s="1458">
        <v>73</v>
      </c>
      <c r="Q32" s="1458"/>
      <c r="R32" s="523"/>
      <c r="S32" s="123"/>
    </row>
    <row r="33" spans="1:19" s="585" customFormat="1" ht="21" customHeight="1">
      <c r="A33" s="1463"/>
      <c r="B33" s="1469" t="s">
        <v>775</v>
      </c>
      <c r="C33" s="1469"/>
      <c r="D33" s="1459">
        <v>99.99</v>
      </c>
      <c r="E33" s="1459"/>
      <c r="F33" s="1459">
        <v>0.44</v>
      </c>
      <c r="G33" s="1459"/>
      <c r="H33" s="1459">
        <v>5.1100000000000003</v>
      </c>
      <c r="I33" s="1459"/>
      <c r="J33" s="1459">
        <v>75.11</v>
      </c>
      <c r="K33" s="1459"/>
      <c r="L33" s="1459">
        <v>2.89</v>
      </c>
      <c r="M33" s="1459"/>
      <c r="N33" s="1459">
        <v>0.22</v>
      </c>
      <c r="O33" s="1459"/>
      <c r="P33" s="1459">
        <v>16.22</v>
      </c>
      <c r="Q33" s="1459"/>
      <c r="R33" s="588"/>
      <c r="S33" s="123"/>
    </row>
    <row r="34" spans="1:19" s="585" customFormat="1" ht="21" customHeight="1">
      <c r="A34" s="1430" t="s">
        <v>1188</v>
      </c>
      <c r="B34" s="1431" t="s">
        <v>776</v>
      </c>
      <c r="C34" s="1431"/>
      <c r="D34" s="1429">
        <v>443</v>
      </c>
      <c r="E34" s="1429"/>
      <c r="F34" s="1429">
        <v>3</v>
      </c>
      <c r="G34" s="1429"/>
      <c r="H34" s="1426">
        <v>10</v>
      </c>
      <c r="I34" s="1426"/>
      <c r="J34" s="1426">
        <v>336</v>
      </c>
      <c r="K34" s="1426"/>
      <c r="L34" s="1429">
        <v>11</v>
      </c>
      <c r="M34" s="1429"/>
      <c r="N34" s="1429">
        <v>1</v>
      </c>
      <c r="O34" s="1429"/>
      <c r="P34" s="1426">
        <v>82</v>
      </c>
      <c r="Q34" s="1426"/>
      <c r="R34" s="523"/>
      <c r="S34" s="123"/>
    </row>
    <row r="35" spans="1:19" s="585" customFormat="1" ht="21" customHeight="1">
      <c r="A35" s="1430"/>
      <c r="B35" s="1428" t="s">
        <v>775</v>
      </c>
      <c r="C35" s="1428"/>
      <c r="D35" s="1427">
        <f>SUM(F35:Q35)</f>
        <v>100.00000000000001</v>
      </c>
      <c r="E35" s="1427"/>
      <c r="F35" s="1427">
        <f>ROUND(F34/D34*100,2)</f>
        <v>0.68</v>
      </c>
      <c r="G35" s="1427"/>
      <c r="H35" s="1427">
        <f>ROUND(H34/D34*100,2)</f>
        <v>2.2599999999999998</v>
      </c>
      <c r="I35" s="1427"/>
      <c r="J35" s="1427">
        <f>ROUNDDOWN(J34/D34*100,2)</f>
        <v>75.84</v>
      </c>
      <c r="K35" s="1427"/>
      <c r="L35" s="1427">
        <f>ROUND(L34/D34*100,2)</f>
        <v>2.48</v>
      </c>
      <c r="M35" s="1427"/>
      <c r="N35" s="1427">
        <f>ROUND(N34/D34*100,2)</f>
        <v>0.23</v>
      </c>
      <c r="O35" s="1427"/>
      <c r="P35" s="1427">
        <f>ROUND(P34/D34*100,2)</f>
        <v>18.510000000000002</v>
      </c>
      <c r="Q35" s="1427"/>
      <c r="R35" s="588"/>
      <c r="S35" s="123"/>
    </row>
    <row r="36" spans="1:19" s="260" customFormat="1" ht="23.25" customHeight="1">
      <c r="A36" s="583"/>
      <c r="B36" s="583"/>
      <c r="C36" s="583"/>
      <c r="D36" s="520"/>
      <c r="E36" s="520"/>
      <c r="F36" s="520"/>
      <c r="G36" s="584"/>
      <c r="H36" s="520"/>
      <c r="I36" s="520"/>
      <c r="J36" s="567"/>
      <c r="K36" s="520"/>
      <c r="L36" s="571"/>
      <c r="M36" s="571"/>
      <c r="N36" s="571"/>
      <c r="O36" s="567"/>
      <c r="P36" s="520"/>
      <c r="Q36" s="121"/>
      <c r="R36" s="513" t="s">
        <v>959</v>
      </c>
    </row>
    <row r="37" spans="1:19" s="260" customFormat="1" ht="21" customHeight="1">
      <c r="A37" s="583"/>
      <c r="B37" s="583"/>
      <c r="C37" s="583"/>
      <c r="D37" s="520"/>
      <c r="E37" s="520"/>
      <c r="F37" s="520"/>
      <c r="G37" s="584"/>
      <c r="H37" s="520"/>
      <c r="I37" s="520"/>
      <c r="J37" s="567"/>
      <c r="K37" s="520"/>
      <c r="L37" s="571"/>
      <c r="M37" s="571"/>
      <c r="N37" s="571"/>
      <c r="O37" s="572"/>
      <c r="P37" s="563"/>
      <c r="Q37" s="121"/>
      <c r="R37" s="122"/>
    </row>
    <row r="38" spans="1:19" s="260" customFormat="1" ht="21" customHeight="1">
      <c r="A38" s="583"/>
      <c r="B38" s="583"/>
      <c r="C38" s="583"/>
      <c r="D38" s="520"/>
      <c r="E38" s="520"/>
      <c r="F38" s="520"/>
      <c r="G38" s="587"/>
      <c r="H38" s="563"/>
      <c r="I38" s="563"/>
      <c r="J38" s="572"/>
      <c r="K38" s="563"/>
      <c r="L38" s="571"/>
      <c r="M38" s="571"/>
      <c r="N38" s="571"/>
      <c r="O38" s="567"/>
      <c r="P38" s="520"/>
      <c r="Q38" s="121"/>
      <c r="R38" s="122"/>
    </row>
    <row r="39" spans="1:19" s="260" customFormat="1" ht="21" customHeight="1">
      <c r="H39" s="589"/>
      <c r="I39" s="589"/>
      <c r="J39" s="589"/>
      <c r="K39" s="590"/>
      <c r="L39" s="590"/>
      <c r="M39" s="590"/>
      <c r="N39" s="590"/>
      <c r="O39" s="513"/>
      <c r="R39" s="261"/>
    </row>
    <row r="40" spans="1:19" s="260" customFormat="1" ht="21" customHeight="1">
      <c r="H40" s="589"/>
      <c r="I40" s="589"/>
      <c r="J40" s="589"/>
      <c r="K40" s="590"/>
      <c r="L40" s="590"/>
      <c r="M40" s="590"/>
      <c r="N40" s="590"/>
      <c r="O40" s="590"/>
      <c r="P40" s="590"/>
      <c r="R40" s="261"/>
    </row>
    <row r="41" spans="1:19" ht="21" customHeight="1">
      <c r="A41" s="260"/>
      <c r="B41" s="260"/>
      <c r="C41" s="260"/>
      <c r="D41" s="260"/>
      <c r="E41" s="260"/>
      <c r="F41" s="260"/>
      <c r="G41" s="260"/>
      <c r="H41" s="589"/>
      <c r="I41" s="589"/>
      <c r="J41" s="589"/>
      <c r="K41" s="590"/>
      <c r="L41" s="590"/>
      <c r="M41" s="590"/>
      <c r="N41" s="590"/>
      <c r="O41" s="590"/>
      <c r="P41" s="590"/>
      <c r="Q41" s="260"/>
      <c r="R41" s="261"/>
    </row>
    <row r="42" spans="1:19">
      <c r="A42" s="260"/>
      <c r="B42" s="260"/>
      <c r="C42" s="260"/>
      <c r="D42" s="260"/>
      <c r="E42" s="260"/>
      <c r="F42" s="260"/>
      <c r="G42" s="260"/>
      <c r="H42" s="589"/>
      <c r="I42" s="589"/>
      <c r="J42" s="589"/>
      <c r="K42" s="590"/>
      <c r="L42" s="590"/>
      <c r="M42" s="590"/>
      <c r="N42" s="590"/>
      <c r="O42" s="590"/>
      <c r="P42" s="590"/>
      <c r="Q42" s="260"/>
      <c r="R42" s="261"/>
    </row>
    <row r="43" spans="1:19">
      <c r="A43" s="260"/>
      <c r="B43" s="260"/>
      <c r="C43" s="260"/>
      <c r="D43" s="260"/>
      <c r="E43" s="260"/>
      <c r="F43" s="260"/>
      <c r="G43" s="260"/>
      <c r="H43" s="589"/>
      <c r="I43" s="589"/>
      <c r="J43" s="589"/>
      <c r="K43" s="590"/>
      <c r="L43" s="590"/>
      <c r="M43" s="590"/>
      <c r="N43" s="590"/>
      <c r="O43" s="590"/>
      <c r="P43" s="590"/>
      <c r="Q43" s="260"/>
      <c r="R43" s="261"/>
    </row>
  </sheetData>
  <mergeCells count="124">
    <mergeCell ref="P24:Q24"/>
    <mergeCell ref="F31:G31"/>
    <mergeCell ref="N31:O31"/>
    <mergeCell ref="H31:I31"/>
    <mergeCell ref="E25:G25"/>
    <mergeCell ref="P25:Q25"/>
    <mergeCell ref="N22:Q22"/>
    <mergeCell ref="N23:O23"/>
    <mergeCell ref="N24:O24"/>
    <mergeCell ref="N25:O25"/>
    <mergeCell ref="H23:J23"/>
    <mergeCell ref="H24:J24"/>
    <mergeCell ref="H25:J25"/>
    <mergeCell ref="K23:M23"/>
    <mergeCell ref="K24:M24"/>
    <mergeCell ref="P23:Q23"/>
    <mergeCell ref="E24:G24"/>
    <mergeCell ref="P33:Q33"/>
    <mergeCell ref="P32:Q32"/>
    <mergeCell ref="P31:Q31"/>
    <mergeCell ref="J31:K31"/>
    <mergeCell ref="L31:M31"/>
    <mergeCell ref="L32:M32"/>
    <mergeCell ref="N33:O33"/>
    <mergeCell ref="N32:O32"/>
    <mergeCell ref="L33:M33"/>
    <mergeCell ref="J33:K33"/>
    <mergeCell ref="J32:K32"/>
    <mergeCell ref="H32:I32"/>
    <mergeCell ref="E7:F7"/>
    <mergeCell ref="B5:C5"/>
    <mergeCell ref="I12:J12"/>
    <mergeCell ref="D33:E33"/>
    <mergeCell ref="L7:M7"/>
    <mergeCell ref="F33:G33"/>
    <mergeCell ref="A31:C31"/>
    <mergeCell ref="A32:A33"/>
    <mergeCell ref="B32:C32"/>
    <mergeCell ref="H33:I33"/>
    <mergeCell ref="K25:M25"/>
    <mergeCell ref="A22:B23"/>
    <mergeCell ref="A24:B24"/>
    <mergeCell ref="C22:M22"/>
    <mergeCell ref="D32:E32"/>
    <mergeCell ref="D31:E31"/>
    <mergeCell ref="B33:C33"/>
    <mergeCell ref="F32:G32"/>
    <mergeCell ref="E12:F12"/>
    <mergeCell ref="E5:F5"/>
    <mergeCell ref="E13:F13"/>
    <mergeCell ref="A12:C12"/>
    <mergeCell ref="C24:D24"/>
    <mergeCell ref="A25:B25"/>
    <mergeCell ref="C25:D25"/>
    <mergeCell ref="J5:K5"/>
    <mergeCell ref="H5:I5"/>
    <mergeCell ref="J4:K4"/>
    <mergeCell ref="N4:O4"/>
    <mergeCell ref="L5:M5"/>
    <mergeCell ref="L4:M4"/>
    <mergeCell ref="H4:I4"/>
    <mergeCell ref="I14:J14"/>
    <mergeCell ref="E18:F18"/>
    <mergeCell ref="I16:J16"/>
    <mergeCell ref="H7:I7"/>
    <mergeCell ref="J7:K7"/>
    <mergeCell ref="L3:O3"/>
    <mergeCell ref="E4:F4"/>
    <mergeCell ref="H3:K3"/>
    <mergeCell ref="N5:O5"/>
    <mergeCell ref="A3:A4"/>
    <mergeCell ref="B13:C13"/>
    <mergeCell ref="B7:C7"/>
    <mergeCell ref="C23:D23"/>
    <mergeCell ref="B17:C17"/>
    <mergeCell ref="E17:F17"/>
    <mergeCell ref="B18:C18"/>
    <mergeCell ref="B3:G3"/>
    <mergeCell ref="E23:G23"/>
    <mergeCell ref="A13:A14"/>
    <mergeCell ref="E14:F14"/>
    <mergeCell ref="B14:C14"/>
    <mergeCell ref="B4:C4"/>
    <mergeCell ref="M18:N18"/>
    <mergeCell ref="N6:O6"/>
    <mergeCell ref="B6:C6"/>
    <mergeCell ref="E6:F6"/>
    <mergeCell ref="H6:I6"/>
    <mergeCell ref="J6:K6"/>
    <mergeCell ref="L6:M6"/>
    <mergeCell ref="A34:A35"/>
    <mergeCell ref="B34:C34"/>
    <mergeCell ref="D34:E34"/>
    <mergeCell ref="F34:G34"/>
    <mergeCell ref="H34:I34"/>
    <mergeCell ref="J34:K34"/>
    <mergeCell ref="N34:O34"/>
    <mergeCell ref="N7:O7"/>
    <mergeCell ref="I15:J15"/>
    <mergeCell ref="M15:N15"/>
    <mergeCell ref="M14:N14"/>
    <mergeCell ref="M13:N13"/>
    <mergeCell ref="M12:N12"/>
    <mergeCell ref="M16:N16"/>
    <mergeCell ref="I17:J17"/>
    <mergeCell ref="M17:N17"/>
    <mergeCell ref="A15:A16"/>
    <mergeCell ref="B15:C15"/>
    <mergeCell ref="E15:F15"/>
    <mergeCell ref="B16:C16"/>
    <mergeCell ref="E16:F16"/>
    <mergeCell ref="A17:A18"/>
    <mergeCell ref="I18:J18"/>
    <mergeCell ref="I13:J13"/>
    <mergeCell ref="P34:Q34"/>
    <mergeCell ref="N35:O35"/>
    <mergeCell ref="P35:Q35"/>
    <mergeCell ref="B35:C35"/>
    <mergeCell ref="D35:E35"/>
    <mergeCell ref="F35:G35"/>
    <mergeCell ref="H35:I35"/>
    <mergeCell ref="J35:K35"/>
    <mergeCell ref="L35:M35"/>
    <mergeCell ref="L34:M34"/>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alignWithMargins="0">
    <oddFooter>&amp;C&amp;P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O43"/>
  <sheetViews>
    <sheetView view="pageBreakPreview" zoomScaleNormal="100" zoomScaleSheetLayoutView="100" workbookViewId="0">
      <selection activeCell="A27" sqref="A27:O27"/>
    </sheetView>
  </sheetViews>
  <sheetFormatPr defaultRowHeight="13.5"/>
  <cols>
    <col min="1" max="1" width="4.625" style="133" customWidth="1"/>
    <col min="2" max="2" width="2.625" style="133" customWidth="1"/>
    <col min="3" max="6" width="5.625" style="133" customWidth="1"/>
    <col min="7" max="8" width="5.625" style="550" customWidth="1"/>
    <col min="9" max="12" width="5.625" style="503" customWidth="1"/>
    <col min="13" max="13" width="5.625" style="133" customWidth="1"/>
    <col min="14" max="14" width="5.625" style="102" customWidth="1"/>
    <col min="15" max="16" width="5.625" style="133" customWidth="1"/>
    <col min="17" max="16384" width="9" style="133"/>
  </cols>
  <sheetData>
    <row r="1" spans="1:15" ht="28.5" customHeight="1"/>
    <row r="2" spans="1:15">
      <c r="A2" s="551" t="s">
        <v>804</v>
      </c>
      <c r="B2" s="551"/>
      <c r="C2" s="551"/>
    </row>
    <row r="3" spans="1:15" s="552" customFormat="1" ht="24" customHeight="1">
      <c r="A3" s="1374" t="s">
        <v>537</v>
      </c>
      <c r="B3" s="1374"/>
      <c r="C3" s="1374"/>
      <c r="D3" s="1374" t="s">
        <v>805</v>
      </c>
      <c r="E3" s="1374"/>
      <c r="F3" s="1374" t="s">
        <v>806</v>
      </c>
      <c r="G3" s="1374"/>
      <c r="H3" s="1374"/>
      <c r="I3" s="1374"/>
      <c r="J3" s="1374"/>
      <c r="K3" s="1374"/>
      <c r="L3" s="1505" t="s">
        <v>810</v>
      </c>
      <c r="M3" s="1472"/>
    </row>
    <row r="4" spans="1:15" s="552" customFormat="1" ht="24" customHeight="1">
      <c r="A4" s="1374"/>
      <c r="B4" s="1374"/>
      <c r="C4" s="1374"/>
      <c r="D4" s="1374"/>
      <c r="E4" s="1374"/>
      <c r="F4" s="1374" t="s">
        <v>807</v>
      </c>
      <c r="G4" s="1374"/>
      <c r="H4" s="1374" t="s">
        <v>475</v>
      </c>
      <c r="I4" s="1374"/>
      <c r="J4" s="1374" t="s">
        <v>808</v>
      </c>
      <c r="K4" s="1374"/>
      <c r="L4" s="1472"/>
      <c r="M4" s="1472"/>
    </row>
    <row r="5" spans="1:15" s="552" customFormat="1" ht="24" customHeight="1">
      <c r="A5" s="1374"/>
      <c r="B5" s="1374"/>
      <c r="C5" s="1374"/>
      <c r="D5" s="1374"/>
      <c r="E5" s="1374"/>
      <c r="F5" s="560" t="s">
        <v>730</v>
      </c>
      <c r="G5" s="546" t="s">
        <v>809</v>
      </c>
      <c r="H5" s="560" t="s">
        <v>730</v>
      </c>
      <c r="I5" s="546" t="s">
        <v>809</v>
      </c>
      <c r="J5" s="560" t="s">
        <v>730</v>
      </c>
      <c r="K5" s="546" t="s">
        <v>809</v>
      </c>
      <c r="L5" s="1472"/>
      <c r="M5" s="1472"/>
    </row>
    <row r="6" spans="1:15" s="517" customFormat="1" ht="21" customHeight="1">
      <c r="A6" s="1510">
        <v>30</v>
      </c>
      <c r="B6" s="1511"/>
      <c r="C6" s="1512"/>
      <c r="D6" s="1513">
        <v>3659</v>
      </c>
      <c r="E6" s="1514"/>
      <c r="F6" s="851">
        <v>410</v>
      </c>
      <c r="G6" s="851">
        <v>508</v>
      </c>
      <c r="H6" s="851">
        <v>1</v>
      </c>
      <c r="I6" s="851">
        <v>1</v>
      </c>
      <c r="J6" s="851">
        <v>409</v>
      </c>
      <c r="K6" s="851">
        <v>507</v>
      </c>
      <c r="L6" s="1493">
        <v>3249</v>
      </c>
      <c r="M6" s="1494"/>
    </row>
    <row r="7" spans="1:15" s="517" customFormat="1" ht="21" customHeight="1">
      <c r="A7" s="1500" t="s">
        <v>1188</v>
      </c>
      <c r="B7" s="1501"/>
      <c r="C7" s="1502"/>
      <c r="D7" s="1503">
        <v>3363</v>
      </c>
      <c r="E7" s="1504"/>
      <c r="F7" s="705">
        <v>336</v>
      </c>
      <c r="G7" s="705">
        <v>386</v>
      </c>
      <c r="H7" s="705">
        <v>1</v>
      </c>
      <c r="I7" s="705">
        <v>1</v>
      </c>
      <c r="J7" s="705">
        <v>335</v>
      </c>
      <c r="K7" s="705">
        <v>385</v>
      </c>
      <c r="L7" s="1495">
        <v>3027</v>
      </c>
      <c r="M7" s="1496"/>
    </row>
    <row r="8" spans="1:15">
      <c r="G8" s="520"/>
      <c r="H8" s="520"/>
      <c r="I8" s="537"/>
      <c r="J8" s="537"/>
      <c r="K8" s="133"/>
      <c r="L8" s="133"/>
      <c r="N8" s="133"/>
      <c r="O8" s="513" t="s">
        <v>803</v>
      </c>
    </row>
    <row r="9" spans="1:15" ht="17.25" customHeight="1">
      <c r="G9" s="557"/>
      <c r="H9" s="557"/>
    </row>
    <row r="10" spans="1:15">
      <c r="A10" s="551" t="s">
        <v>811</v>
      </c>
      <c r="B10" s="551"/>
      <c r="C10" s="551"/>
    </row>
    <row r="11" spans="1:15" s="552" customFormat="1" ht="24" customHeight="1">
      <c r="A11" s="1179" t="s">
        <v>983</v>
      </c>
      <c r="B11" s="1180"/>
      <c r="C11" s="1409" t="s">
        <v>730</v>
      </c>
      <c r="D11" s="1409"/>
      <c r="E11" s="1409"/>
      <c r="F11" s="1409"/>
      <c r="G11" s="1409"/>
      <c r="H11" s="1506" t="s">
        <v>820</v>
      </c>
      <c r="I11" s="1507"/>
      <c r="J11" s="1405" t="s">
        <v>815</v>
      </c>
      <c r="K11" s="1409"/>
      <c r="L11" s="1409"/>
      <c r="M11" s="1409"/>
      <c r="N11" s="1409"/>
      <c r="O11" s="1406"/>
    </row>
    <row r="12" spans="1:15" s="517" customFormat="1" ht="69" customHeight="1">
      <c r="A12" s="1181"/>
      <c r="B12" s="1182"/>
      <c r="C12" s="919" t="s">
        <v>87</v>
      </c>
      <c r="D12" s="920" t="s">
        <v>813</v>
      </c>
      <c r="E12" s="921" t="s">
        <v>821</v>
      </c>
      <c r="F12" s="922" t="s">
        <v>814</v>
      </c>
      <c r="G12" s="923" t="s">
        <v>379</v>
      </c>
      <c r="H12" s="1508"/>
      <c r="I12" s="1509"/>
      <c r="J12" s="924" t="s">
        <v>816</v>
      </c>
      <c r="K12" s="924" t="s">
        <v>817</v>
      </c>
      <c r="L12" s="925" t="s">
        <v>818</v>
      </c>
      <c r="M12" s="926" t="s">
        <v>822</v>
      </c>
      <c r="N12" s="924" t="s">
        <v>379</v>
      </c>
      <c r="O12" s="927" t="s">
        <v>819</v>
      </c>
    </row>
    <row r="13" spans="1:15" s="517" customFormat="1" ht="21" customHeight="1">
      <c r="A13" s="1498">
        <v>30</v>
      </c>
      <c r="B13" s="1498"/>
      <c r="C13" s="752">
        <v>28</v>
      </c>
      <c r="D13" s="752">
        <v>12</v>
      </c>
      <c r="E13" s="752">
        <v>1</v>
      </c>
      <c r="F13" s="752">
        <v>4</v>
      </c>
      <c r="G13" s="840">
        <v>11</v>
      </c>
      <c r="H13" s="1458">
        <v>257999</v>
      </c>
      <c r="I13" s="1458"/>
      <c r="J13" s="752">
        <v>5</v>
      </c>
      <c r="K13" s="752">
        <v>0</v>
      </c>
      <c r="L13" s="840">
        <v>0</v>
      </c>
      <c r="M13" s="752">
        <v>7</v>
      </c>
      <c r="N13" s="752">
        <v>14</v>
      </c>
      <c r="O13" s="752">
        <v>2</v>
      </c>
    </row>
    <row r="14" spans="1:15" s="517" customFormat="1" ht="21" customHeight="1">
      <c r="A14" s="1483" t="s">
        <v>1188</v>
      </c>
      <c r="B14" s="1483"/>
      <c r="C14" s="731">
        <v>32</v>
      </c>
      <c r="D14" s="731">
        <v>13</v>
      </c>
      <c r="E14" s="731">
        <v>3</v>
      </c>
      <c r="F14" s="731">
        <v>1</v>
      </c>
      <c r="G14" s="732">
        <v>15</v>
      </c>
      <c r="H14" s="1426">
        <v>2294</v>
      </c>
      <c r="I14" s="1426"/>
      <c r="J14" s="731">
        <v>5</v>
      </c>
      <c r="K14" s="731">
        <v>7</v>
      </c>
      <c r="L14" s="732">
        <v>0</v>
      </c>
      <c r="M14" s="731">
        <v>5</v>
      </c>
      <c r="N14" s="731">
        <v>15</v>
      </c>
      <c r="O14" s="731">
        <v>0</v>
      </c>
    </row>
    <row r="15" spans="1:15">
      <c r="A15" s="551"/>
      <c r="B15" s="551"/>
      <c r="C15" s="551"/>
      <c r="O15" s="513" t="s">
        <v>835</v>
      </c>
    </row>
    <row r="16" spans="1:15" s="504" customFormat="1" ht="17.25" customHeight="1">
      <c r="A16" s="133"/>
      <c r="B16" s="133"/>
      <c r="C16" s="133"/>
      <c r="G16" s="558"/>
      <c r="H16" s="558"/>
      <c r="I16" s="506"/>
      <c r="J16" s="506"/>
      <c r="K16" s="506"/>
      <c r="L16" s="506"/>
      <c r="M16" s="134"/>
      <c r="N16" s="107"/>
    </row>
    <row r="17" spans="1:15">
      <c r="A17" s="551" t="s">
        <v>823</v>
      </c>
      <c r="B17" s="551"/>
      <c r="C17" s="551"/>
    </row>
    <row r="18" spans="1:15" s="517" customFormat="1" ht="39" customHeight="1">
      <c r="A18" s="1460" t="s">
        <v>812</v>
      </c>
      <c r="B18" s="1461"/>
      <c r="C18" s="1462"/>
      <c r="D18" s="928" t="s">
        <v>87</v>
      </c>
      <c r="E18" s="929" t="s">
        <v>824</v>
      </c>
      <c r="F18" s="930" t="s">
        <v>829</v>
      </c>
      <c r="G18" s="922" t="s">
        <v>825</v>
      </c>
      <c r="H18" s="922" t="s">
        <v>826</v>
      </c>
      <c r="I18" s="931" t="s">
        <v>830</v>
      </c>
      <c r="J18" s="931" t="s">
        <v>831</v>
      </c>
      <c r="K18" s="930" t="s">
        <v>832</v>
      </c>
      <c r="L18" s="929" t="s">
        <v>827</v>
      </c>
      <c r="M18" s="931" t="s">
        <v>833</v>
      </c>
      <c r="N18" s="930" t="s">
        <v>828</v>
      </c>
      <c r="O18" s="929" t="s">
        <v>379</v>
      </c>
    </row>
    <row r="19" spans="1:15" s="517" customFormat="1" ht="21" customHeight="1">
      <c r="A19" s="1497">
        <v>30</v>
      </c>
      <c r="B19" s="1463" t="s">
        <v>730</v>
      </c>
      <c r="C19" s="1463"/>
      <c r="D19" s="592">
        <v>3215</v>
      </c>
      <c r="E19" s="852">
        <v>3</v>
      </c>
      <c r="F19" s="852">
        <v>2</v>
      </c>
      <c r="G19" s="852">
        <v>0</v>
      </c>
      <c r="H19" s="853">
        <v>275</v>
      </c>
      <c r="I19" s="853">
        <v>31</v>
      </c>
      <c r="J19" s="853">
        <v>72</v>
      </c>
      <c r="K19" s="852">
        <v>480</v>
      </c>
      <c r="L19" s="852">
        <v>8</v>
      </c>
      <c r="M19" s="853">
        <v>30</v>
      </c>
      <c r="N19" s="591">
        <v>2072</v>
      </c>
      <c r="O19" s="852">
        <v>242</v>
      </c>
    </row>
    <row r="20" spans="1:15" s="517" customFormat="1" ht="21" customHeight="1">
      <c r="A20" s="1498"/>
      <c r="B20" s="1498" t="s">
        <v>834</v>
      </c>
      <c r="C20" s="1498"/>
      <c r="D20" s="592">
        <v>3079</v>
      </c>
      <c r="E20" s="854">
        <v>3</v>
      </c>
      <c r="F20" s="854">
        <v>2</v>
      </c>
      <c r="G20" s="854">
        <v>0</v>
      </c>
      <c r="H20" s="855">
        <v>276</v>
      </c>
      <c r="I20" s="855">
        <v>30</v>
      </c>
      <c r="J20" s="855">
        <v>72</v>
      </c>
      <c r="K20" s="854">
        <v>455</v>
      </c>
      <c r="L20" s="854">
        <v>6</v>
      </c>
      <c r="M20" s="855">
        <v>25</v>
      </c>
      <c r="N20" s="592">
        <v>1976</v>
      </c>
      <c r="O20" s="854">
        <v>234</v>
      </c>
    </row>
    <row r="21" spans="1:15" s="517" customFormat="1" ht="21" customHeight="1">
      <c r="A21" s="1482" t="s">
        <v>1188</v>
      </c>
      <c r="B21" s="1430" t="s">
        <v>730</v>
      </c>
      <c r="C21" s="1430"/>
      <c r="D21" s="735">
        <v>3214</v>
      </c>
      <c r="E21" s="775">
        <v>4</v>
      </c>
      <c r="F21" s="775">
        <v>1</v>
      </c>
      <c r="G21" s="775">
        <v>1</v>
      </c>
      <c r="H21" s="776">
        <v>241</v>
      </c>
      <c r="I21" s="776">
        <v>30</v>
      </c>
      <c r="J21" s="776">
        <v>76</v>
      </c>
      <c r="K21" s="775">
        <v>475</v>
      </c>
      <c r="L21" s="775">
        <v>8</v>
      </c>
      <c r="M21" s="776">
        <v>27</v>
      </c>
      <c r="N21" s="735">
        <v>2050</v>
      </c>
      <c r="O21" s="775">
        <v>301</v>
      </c>
    </row>
    <row r="22" spans="1:15" s="517" customFormat="1" ht="21" customHeight="1">
      <c r="A22" s="1483"/>
      <c r="B22" s="1483" t="s">
        <v>834</v>
      </c>
      <c r="C22" s="1483"/>
      <c r="D22" s="736">
        <v>3069</v>
      </c>
      <c r="E22" s="777">
        <v>2</v>
      </c>
      <c r="F22" s="777">
        <v>1</v>
      </c>
      <c r="G22" s="777">
        <v>0</v>
      </c>
      <c r="H22" s="778">
        <v>246</v>
      </c>
      <c r="I22" s="778">
        <v>30</v>
      </c>
      <c r="J22" s="778">
        <v>77</v>
      </c>
      <c r="K22" s="777">
        <v>459</v>
      </c>
      <c r="L22" s="777">
        <v>7</v>
      </c>
      <c r="M22" s="778">
        <v>18</v>
      </c>
      <c r="N22" s="736">
        <v>1940</v>
      </c>
      <c r="O22" s="777">
        <v>289</v>
      </c>
    </row>
    <row r="23" spans="1:15">
      <c r="A23" s="551"/>
      <c r="B23" s="551"/>
      <c r="C23" s="551"/>
      <c r="O23" s="513" t="s">
        <v>835</v>
      </c>
    </row>
    <row r="24" spans="1:15" s="585" customFormat="1" ht="21" customHeight="1">
      <c r="A24" s="583"/>
      <c r="B24" s="583"/>
      <c r="C24" s="583"/>
      <c r="D24" s="520"/>
      <c r="E24" s="520"/>
      <c r="F24" s="520"/>
      <c r="G24" s="520"/>
      <c r="H24" s="520"/>
      <c r="I24" s="520"/>
      <c r="J24" s="571"/>
      <c r="K24" s="567"/>
      <c r="L24" s="520"/>
      <c r="M24" s="121"/>
      <c r="N24" s="122"/>
      <c r="O24" s="259"/>
    </row>
    <row r="25" spans="1:15" s="585" customFormat="1" ht="28.5" customHeight="1">
      <c r="A25" s="586" t="s">
        <v>837</v>
      </c>
      <c r="B25" s="583"/>
      <c r="C25" s="583"/>
      <c r="D25" s="520"/>
      <c r="E25" s="520"/>
      <c r="F25" s="520"/>
      <c r="G25" s="563"/>
      <c r="I25" s="563"/>
      <c r="J25" s="571"/>
      <c r="K25" s="567"/>
      <c r="M25" s="121"/>
      <c r="N25" s="122"/>
      <c r="O25" s="259"/>
    </row>
    <row r="26" spans="1:15" s="585" customFormat="1">
      <c r="A26" s="551" t="s">
        <v>838</v>
      </c>
      <c r="B26" s="583"/>
      <c r="C26" s="583"/>
      <c r="D26" s="520"/>
      <c r="E26" s="520"/>
      <c r="F26" s="520"/>
      <c r="G26" s="520"/>
      <c r="H26" s="520"/>
      <c r="I26" s="520"/>
      <c r="J26" s="571"/>
      <c r="K26" s="567"/>
      <c r="L26" s="520"/>
      <c r="M26" s="121"/>
      <c r="N26" s="122"/>
      <c r="O26" s="262" t="s">
        <v>890</v>
      </c>
    </row>
    <row r="27" spans="1:15" s="552" customFormat="1" ht="45" customHeight="1">
      <c r="A27" s="1460" t="s">
        <v>788</v>
      </c>
      <c r="B27" s="1461"/>
      <c r="C27" s="1462"/>
      <c r="D27" s="1405" t="s">
        <v>839</v>
      </c>
      <c r="E27" s="1406"/>
      <c r="F27" s="1405" t="s">
        <v>1052</v>
      </c>
      <c r="G27" s="1406"/>
      <c r="H27" s="1405" t="s">
        <v>840</v>
      </c>
      <c r="I27" s="1409"/>
      <c r="J27" s="1374" t="s">
        <v>841</v>
      </c>
      <c r="K27" s="1380"/>
      <c r="L27" s="1409" t="s">
        <v>842</v>
      </c>
      <c r="M27" s="1411"/>
      <c r="N27" s="1374" t="s">
        <v>843</v>
      </c>
      <c r="O27" s="1380"/>
    </row>
    <row r="28" spans="1:15" s="517" customFormat="1" ht="21" customHeight="1">
      <c r="A28" s="1395">
        <v>25</v>
      </c>
      <c r="B28" s="1499"/>
      <c r="C28" s="1396"/>
      <c r="D28" s="1478">
        <v>11255465</v>
      </c>
      <c r="E28" s="1479"/>
      <c r="F28" s="1478">
        <v>11073261</v>
      </c>
      <c r="G28" s="1479"/>
      <c r="H28" s="1489">
        <v>182204</v>
      </c>
      <c r="I28" s="1490"/>
      <c r="J28" s="1491">
        <v>0.98381195268254129</v>
      </c>
      <c r="K28" s="1492"/>
      <c r="L28" s="1476">
        <v>4.5999999999999996</v>
      </c>
      <c r="M28" s="1477"/>
      <c r="N28" s="1487">
        <v>3.1</v>
      </c>
      <c r="O28" s="1488"/>
    </row>
    <row r="29" spans="1:15" s="517" customFormat="1" ht="21" customHeight="1">
      <c r="A29" s="1395">
        <v>26</v>
      </c>
      <c r="B29" s="1499"/>
      <c r="C29" s="1396"/>
      <c r="D29" s="1478">
        <v>11454458</v>
      </c>
      <c r="E29" s="1479"/>
      <c r="F29" s="1478">
        <v>11392766</v>
      </c>
      <c r="G29" s="1479"/>
      <c r="H29" s="1399" t="s">
        <v>1085</v>
      </c>
      <c r="I29" s="1400"/>
      <c r="J29" s="1480">
        <v>0.995</v>
      </c>
      <c r="K29" s="1481"/>
      <c r="L29" s="1476">
        <v>3.9</v>
      </c>
      <c r="M29" s="1477"/>
      <c r="N29" s="1487">
        <v>3</v>
      </c>
      <c r="O29" s="1488"/>
    </row>
    <row r="30" spans="1:15" s="517" customFormat="1" ht="21" customHeight="1">
      <c r="A30" s="1484">
        <v>27</v>
      </c>
      <c r="B30" s="1485"/>
      <c r="C30" s="1486"/>
      <c r="D30" s="1478">
        <v>12171181</v>
      </c>
      <c r="E30" s="1479"/>
      <c r="F30" s="1478">
        <v>12409793</v>
      </c>
      <c r="G30" s="1479"/>
      <c r="H30" s="1399">
        <v>0</v>
      </c>
      <c r="I30" s="1400"/>
      <c r="J30" s="1480">
        <v>1.02</v>
      </c>
      <c r="K30" s="1481"/>
      <c r="L30" s="1476">
        <v>3.4</v>
      </c>
      <c r="M30" s="1477"/>
      <c r="N30" s="1487">
        <v>2.6</v>
      </c>
      <c r="O30" s="1488"/>
    </row>
    <row r="31" spans="1:15" s="517" customFormat="1" ht="21" customHeight="1">
      <c r="A31" s="1484">
        <v>28</v>
      </c>
      <c r="B31" s="1485"/>
      <c r="C31" s="1486"/>
      <c r="D31" s="1478">
        <v>12217284</v>
      </c>
      <c r="E31" s="1479"/>
      <c r="F31" s="1478">
        <v>12955076</v>
      </c>
      <c r="G31" s="1479"/>
      <c r="H31" s="1399">
        <v>0</v>
      </c>
      <c r="I31" s="1400"/>
      <c r="J31" s="1480">
        <v>1.06</v>
      </c>
      <c r="K31" s="1481"/>
      <c r="L31" s="1476">
        <v>3.1</v>
      </c>
      <c r="M31" s="1477"/>
      <c r="N31" s="1487">
        <v>2</v>
      </c>
      <c r="O31" s="1488"/>
    </row>
    <row r="32" spans="1:15" s="517" customFormat="1" ht="21" customHeight="1">
      <c r="A32" s="1515">
        <v>29</v>
      </c>
      <c r="B32" s="1485"/>
      <c r="C32" s="1486"/>
      <c r="D32" s="1478">
        <v>12360805</v>
      </c>
      <c r="E32" s="1479"/>
      <c r="F32" s="1478">
        <v>13005958</v>
      </c>
      <c r="G32" s="1479"/>
      <c r="H32" s="1399">
        <v>0</v>
      </c>
      <c r="I32" s="1400"/>
      <c r="J32" s="1480">
        <v>1.052</v>
      </c>
      <c r="K32" s="1481"/>
      <c r="L32" s="1476">
        <v>2.9</v>
      </c>
      <c r="M32" s="1477"/>
      <c r="N32" s="1487">
        <v>1.7</v>
      </c>
      <c r="O32" s="1488"/>
    </row>
    <row r="33" spans="1:15" s="517" customFormat="1" ht="21" customHeight="1">
      <c r="A33" s="1518">
        <v>30</v>
      </c>
      <c r="B33" s="1501"/>
      <c r="C33" s="1502"/>
      <c r="D33" s="1519">
        <v>12544643</v>
      </c>
      <c r="E33" s="1520"/>
      <c r="F33" s="1519">
        <v>12870548</v>
      </c>
      <c r="G33" s="1520"/>
      <c r="H33" s="1521">
        <v>0</v>
      </c>
      <c r="I33" s="1522"/>
      <c r="J33" s="1523">
        <v>1.026</v>
      </c>
      <c r="K33" s="1524"/>
      <c r="L33" s="1525">
        <v>2.4</v>
      </c>
      <c r="M33" s="1526"/>
      <c r="N33" s="1516">
        <v>1.4</v>
      </c>
      <c r="O33" s="1517"/>
    </row>
    <row r="34" spans="1:15" s="517" customFormat="1" ht="21" customHeight="1">
      <c r="A34" s="674"/>
      <c r="B34" s="674"/>
      <c r="C34" s="674"/>
      <c r="D34" s="675"/>
      <c r="E34" s="675"/>
      <c r="F34" s="675"/>
      <c r="G34" s="675"/>
      <c r="H34" s="262"/>
      <c r="I34" s="262"/>
      <c r="J34" s="676"/>
      <c r="K34" s="676"/>
      <c r="L34" s="677"/>
      <c r="M34" s="677"/>
      <c r="N34" s="678"/>
      <c r="O34" s="513" t="s">
        <v>844</v>
      </c>
    </row>
    <row r="35" spans="1:15" s="585" customFormat="1" ht="21" customHeight="1">
      <c r="A35" s="679" t="s">
        <v>1053</v>
      </c>
      <c r="B35" s="583"/>
      <c r="C35" s="583"/>
      <c r="D35" s="520"/>
      <c r="E35" s="520"/>
      <c r="F35" s="520"/>
      <c r="G35" s="520"/>
      <c r="H35" s="520"/>
      <c r="I35" s="520"/>
      <c r="J35" s="571"/>
      <c r="K35" s="567"/>
      <c r="L35" s="520"/>
      <c r="M35" s="121"/>
    </row>
    <row r="36" spans="1:15" s="585" customFormat="1" ht="21" customHeight="1">
      <c r="A36" s="583"/>
      <c r="B36" s="583"/>
      <c r="C36" s="583"/>
      <c r="D36" s="520"/>
      <c r="E36" s="520"/>
      <c r="F36" s="520"/>
      <c r="G36" s="520"/>
      <c r="H36" s="520"/>
      <c r="I36" s="520"/>
      <c r="J36" s="571"/>
      <c r="K36" s="572"/>
      <c r="L36" s="563"/>
      <c r="M36" s="121"/>
      <c r="N36" s="122"/>
      <c r="O36" s="259"/>
    </row>
    <row r="37" spans="1:15" s="585" customFormat="1" ht="21" customHeight="1">
      <c r="A37" s="583"/>
      <c r="B37" s="583"/>
      <c r="C37" s="583"/>
      <c r="D37" s="520"/>
      <c r="E37" s="520"/>
      <c r="F37" s="520"/>
      <c r="G37" s="563"/>
      <c r="H37" s="563"/>
      <c r="I37" s="563"/>
      <c r="J37" s="571"/>
      <c r="K37" s="567"/>
      <c r="L37" s="520"/>
      <c r="M37" s="121"/>
      <c r="N37" s="122"/>
      <c r="O37" s="259"/>
    </row>
    <row r="38" spans="1:15" s="260" customFormat="1" ht="23.25" customHeight="1">
      <c r="G38" s="589"/>
      <c r="H38" s="589"/>
      <c r="I38" s="590"/>
      <c r="J38" s="590"/>
      <c r="K38" s="513"/>
      <c r="N38" s="261"/>
    </row>
    <row r="39" spans="1:15" s="260" customFormat="1" ht="21" customHeight="1">
      <c r="G39" s="589"/>
      <c r="H39" s="589"/>
      <c r="I39" s="590"/>
      <c r="J39" s="590"/>
      <c r="K39" s="590"/>
      <c r="L39" s="888"/>
      <c r="N39" s="261"/>
    </row>
    <row r="40" spans="1:15" s="260" customFormat="1" ht="21" customHeight="1">
      <c r="G40" s="589"/>
      <c r="H40" s="589"/>
      <c r="I40" s="590"/>
      <c r="J40" s="590"/>
      <c r="K40" s="590"/>
      <c r="L40" s="590"/>
      <c r="N40" s="261"/>
    </row>
    <row r="41" spans="1:15" s="260" customFormat="1" ht="21" customHeight="1">
      <c r="G41" s="589"/>
      <c r="H41" s="589"/>
      <c r="I41" s="590"/>
      <c r="J41" s="590"/>
      <c r="K41" s="590"/>
      <c r="L41" s="590"/>
      <c r="N41" s="261"/>
    </row>
    <row r="42" spans="1:15" s="260" customFormat="1" ht="21" customHeight="1">
      <c r="G42" s="589"/>
      <c r="H42" s="589"/>
      <c r="I42" s="590"/>
      <c r="J42" s="590"/>
      <c r="K42" s="590"/>
      <c r="L42" s="590"/>
      <c r="N42" s="261"/>
    </row>
    <row r="43" spans="1:15" ht="21" customHeight="1"/>
  </sheetData>
  <mergeCells count="77">
    <mergeCell ref="N33:O33"/>
    <mergeCell ref="A33:C33"/>
    <mergeCell ref="D33:E33"/>
    <mergeCell ref="F33:G33"/>
    <mergeCell ref="H33:I33"/>
    <mergeCell ref="J33:K33"/>
    <mergeCell ref="L33:M33"/>
    <mergeCell ref="N32:O32"/>
    <mergeCell ref="A32:C32"/>
    <mergeCell ref="D32:E32"/>
    <mergeCell ref="F32:G32"/>
    <mergeCell ref="H32:I32"/>
    <mergeCell ref="J32:K32"/>
    <mergeCell ref="L32:M32"/>
    <mergeCell ref="A7:C7"/>
    <mergeCell ref="D7:E7"/>
    <mergeCell ref="A14:B14"/>
    <mergeCell ref="L3:M5"/>
    <mergeCell ref="A11:B12"/>
    <mergeCell ref="A13:B13"/>
    <mergeCell ref="H11:I12"/>
    <mergeCell ref="C11:G11"/>
    <mergeCell ref="J11:O11"/>
    <mergeCell ref="H13:I13"/>
    <mergeCell ref="A3:C5"/>
    <mergeCell ref="A6:C6"/>
    <mergeCell ref="D3:E5"/>
    <mergeCell ref="D6:E6"/>
    <mergeCell ref="F3:K3"/>
    <mergeCell ref="J4:K4"/>
    <mergeCell ref="H14:I14"/>
    <mergeCell ref="H4:I4"/>
    <mergeCell ref="F4:G4"/>
    <mergeCell ref="N30:O30"/>
    <mergeCell ref="A18:C18"/>
    <mergeCell ref="B19:C19"/>
    <mergeCell ref="A19:A20"/>
    <mergeCell ref="B20:C20"/>
    <mergeCell ref="A28:C28"/>
    <mergeCell ref="D28:E28"/>
    <mergeCell ref="J27:K27"/>
    <mergeCell ref="H27:I27"/>
    <mergeCell ref="F27:G27"/>
    <mergeCell ref="A29:C29"/>
    <mergeCell ref="D29:E29"/>
    <mergeCell ref="F29:G29"/>
    <mergeCell ref="L6:M6"/>
    <mergeCell ref="N28:O28"/>
    <mergeCell ref="N29:O29"/>
    <mergeCell ref="L7:M7"/>
    <mergeCell ref="N27:O27"/>
    <mergeCell ref="L27:M27"/>
    <mergeCell ref="L28:M28"/>
    <mergeCell ref="L29:M29"/>
    <mergeCell ref="N31:O31"/>
    <mergeCell ref="A31:C31"/>
    <mergeCell ref="D31:E31"/>
    <mergeCell ref="F31:G31"/>
    <mergeCell ref="H31:I31"/>
    <mergeCell ref="J31:K31"/>
    <mergeCell ref="L31:M31"/>
    <mergeCell ref="A21:A22"/>
    <mergeCell ref="B21:C21"/>
    <mergeCell ref="B22:C22"/>
    <mergeCell ref="A30:C30"/>
    <mergeCell ref="D30:E30"/>
    <mergeCell ref="L30:M30"/>
    <mergeCell ref="A27:C27"/>
    <mergeCell ref="D27:E27"/>
    <mergeCell ref="F30:G30"/>
    <mergeCell ref="H30:I30"/>
    <mergeCell ref="J30:K30"/>
    <mergeCell ref="H29:I29"/>
    <mergeCell ref="J29:K29"/>
    <mergeCell ref="H28:I28"/>
    <mergeCell ref="J28:K28"/>
    <mergeCell ref="F28:G28"/>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alignWithMargins="0">
    <oddFooter>&amp;C&amp;P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J41"/>
  <sheetViews>
    <sheetView view="pageBreakPreview" zoomScaleNormal="100" zoomScaleSheetLayoutView="100" workbookViewId="0">
      <selection activeCell="A3" sqref="A3:I3"/>
    </sheetView>
  </sheetViews>
  <sheetFormatPr defaultRowHeight="13.5"/>
  <cols>
    <col min="1" max="1" width="1.625" style="133" customWidth="1"/>
    <col min="2" max="2" width="20.625" style="133" customWidth="1"/>
    <col min="3" max="3" width="1.625" style="133" customWidth="1"/>
    <col min="4" max="7" width="10.625" style="550" customWidth="1"/>
    <col min="8" max="9" width="10.625" style="593" customWidth="1"/>
    <col min="10" max="10" width="10.625" style="594" customWidth="1"/>
    <col min="11" max="11" width="10.25" style="133" bestFit="1" customWidth="1"/>
    <col min="12" max="16384" width="9" style="133"/>
  </cols>
  <sheetData>
    <row r="1" spans="1:10" ht="28.5" customHeight="1"/>
    <row r="2" spans="1:10" ht="17.25" customHeight="1">
      <c r="A2" s="551" t="s">
        <v>845</v>
      </c>
      <c r="H2" s="262"/>
      <c r="I2" s="262" t="s">
        <v>890</v>
      </c>
    </row>
    <row r="3" spans="1:10" s="517" customFormat="1" ht="31.5" customHeight="1">
      <c r="A3" s="1460" t="s">
        <v>848</v>
      </c>
      <c r="B3" s="1527"/>
      <c r="C3" s="1528"/>
      <c r="D3" s="904">
        <v>25</v>
      </c>
      <c r="E3" s="904">
        <v>26</v>
      </c>
      <c r="F3" s="904">
        <v>27</v>
      </c>
      <c r="G3" s="904">
        <v>28</v>
      </c>
      <c r="H3" s="904">
        <v>29</v>
      </c>
      <c r="I3" s="904">
        <v>30</v>
      </c>
      <c r="J3" s="594" t="s">
        <v>1204</v>
      </c>
    </row>
    <row r="4" spans="1:10" s="517" customFormat="1" ht="18" customHeight="1">
      <c r="A4" s="595"/>
      <c r="B4" s="596" t="s">
        <v>846</v>
      </c>
      <c r="C4" s="597"/>
      <c r="D4" s="598">
        <v>21548536</v>
      </c>
      <c r="E4" s="598">
        <v>23404911</v>
      </c>
      <c r="F4" s="598">
        <v>24116636</v>
      </c>
      <c r="G4" s="598">
        <v>24374531</v>
      </c>
      <c r="H4" s="598">
        <v>25045593</v>
      </c>
      <c r="I4" s="598">
        <v>25125066</v>
      </c>
      <c r="J4" s="594">
        <v>1</v>
      </c>
    </row>
    <row r="5" spans="1:10" s="517" customFormat="1" ht="18" customHeight="1">
      <c r="A5" s="599"/>
      <c r="B5" s="600" t="s">
        <v>847</v>
      </c>
      <c r="C5" s="601"/>
      <c r="D5" s="602">
        <v>13828551</v>
      </c>
      <c r="E5" s="602">
        <v>14683290</v>
      </c>
      <c r="F5" s="602">
        <v>14893982</v>
      </c>
      <c r="G5" s="602">
        <v>14961144</v>
      </c>
      <c r="H5" s="602">
        <v>14821234</v>
      </c>
      <c r="I5" s="602">
        <v>15502790</v>
      </c>
      <c r="J5" s="594">
        <v>0.61699999999999999</v>
      </c>
    </row>
    <row r="6" spans="1:10" s="517" customFormat="1" ht="18" customHeight="1">
      <c r="A6" s="599"/>
      <c r="B6" s="600" t="s">
        <v>849</v>
      </c>
      <c r="C6" s="601"/>
      <c r="D6" s="602">
        <v>210045</v>
      </c>
      <c r="E6" s="602">
        <v>199944</v>
      </c>
      <c r="F6" s="602">
        <v>209688</v>
      </c>
      <c r="G6" s="602">
        <v>213228</v>
      </c>
      <c r="H6" s="602">
        <v>212925</v>
      </c>
      <c r="I6" s="602">
        <v>214988</v>
      </c>
      <c r="J6" s="594">
        <v>8.9999999999999993E-3</v>
      </c>
    </row>
    <row r="7" spans="1:10" s="517" customFormat="1" ht="18" customHeight="1">
      <c r="A7" s="599"/>
      <c r="B7" s="600" t="s">
        <v>850</v>
      </c>
      <c r="C7" s="601"/>
      <c r="D7" s="602">
        <v>45545</v>
      </c>
      <c r="E7" s="602">
        <v>44800</v>
      </c>
      <c r="F7" s="602">
        <v>38120</v>
      </c>
      <c r="G7" s="602">
        <v>19196</v>
      </c>
      <c r="H7" s="602">
        <v>35440</v>
      </c>
      <c r="I7" s="602">
        <v>36806</v>
      </c>
      <c r="J7" s="594">
        <v>1E-3</v>
      </c>
    </row>
    <row r="8" spans="1:10" s="517" customFormat="1" ht="18" customHeight="1">
      <c r="A8" s="599"/>
      <c r="B8" s="600" t="s">
        <v>851</v>
      </c>
      <c r="C8" s="601"/>
      <c r="D8" s="602">
        <v>75390</v>
      </c>
      <c r="E8" s="602">
        <v>140798</v>
      </c>
      <c r="F8" s="602">
        <v>120261</v>
      </c>
      <c r="G8" s="602">
        <v>90573</v>
      </c>
      <c r="H8" s="602">
        <v>121130</v>
      </c>
      <c r="I8" s="602">
        <v>104900</v>
      </c>
      <c r="J8" s="594">
        <v>4.0000000000000001E-3</v>
      </c>
    </row>
    <row r="9" spans="1:10" s="517" customFormat="1" ht="18" customHeight="1">
      <c r="A9" s="599"/>
      <c r="B9" s="600" t="s">
        <v>852</v>
      </c>
      <c r="C9" s="601"/>
      <c r="D9" s="602">
        <v>163105</v>
      </c>
      <c r="E9" s="602">
        <v>91275</v>
      </c>
      <c r="F9" s="602">
        <v>124620</v>
      </c>
      <c r="G9" s="602">
        <v>47019</v>
      </c>
      <c r="H9" s="602">
        <v>117181</v>
      </c>
      <c r="I9" s="602">
        <v>79666</v>
      </c>
      <c r="J9" s="594">
        <v>3.0000000000000001E-3</v>
      </c>
    </row>
    <row r="10" spans="1:10" s="517" customFormat="1" ht="18" customHeight="1">
      <c r="A10" s="599"/>
      <c r="B10" s="600" t="s">
        <v>853</v>
      </c>
      <c r="C10" s="601"/>
      <c r="D10" s="602">
        <v>741908</v>
      </c>
      <c r="E10" s="602">
        <v>926663</v>
      </c>
      <c r="F10" s="602">
        <v>1589612</v>
      </c>
      <c r="G10" s="602">
        <v>1461230</v>
      </c>
      <c r="H10" s="602">
        <v>1520113</v>
      </c>
      <c r="I10" s="602">
        <v>1558576</v>
      </c>
      <c r="J10" s="594">
        <v>6.2E-2</v>
      </c>
    </row>
    <row r="11" spans="1:10" s="517" customFormat="1" ht="18" customHeight="1">
      <c r="A11" s="599"/>
      <c r="B11" s="600" t="s">
        <v>854</v>
      </c>
      <c r="C11" s="601"/>
      <c r="D11" s="602">
        <v>1912</v>
      </c>
      <c r="E11" s="602">
        <v>1807</v>
      </c>
      <c r="F11" s="602">
        <v>1937</v>
      </c>
      <c r="G11" s="602">
        <v>1878</v>
      </c>
      <c r="H11" s="602">
        <v>1794</v>
      </c>
      <c r="I11" s="602">
        <v>1748</v>
      </c>
      <c r="J11" s="594">
        <v>0</v>
      </c>
    </row>
    <row r="12" spans="1:10" s="517" customFormat="1" ht="18" customHeight="1">
      <c r="A12" s="599"/>
      <c r="B12" s="600" t="s">
        <v>855</v>
      </c>
      <c r="C12" s="601"/>
      <c r="D12" s="602">
        <v>115032</v>
      </c>
      <c r="E12" s="602">
        <v>50125</v>
      </c>
      <c r="F12" s="602">
        <v>85238</v>
      </c>
      <c r="G12" s="602">
        <v>91416</v>
      </c>
      <c r="H12" s="602">
        <v>113693</v>
      </c>
      <c r="I12" s="602">
        <v>124049</v>
      </c>
      <c r="J12" s="594">
        <v>5.0000000000000001E-3</v>
      </c>
    </row>
    <row r="13" spans="1:10" s="517" customFormat="1" ht="18" customHeight="1">
      <c r="A13" s="599"/>
      <c r="B13" s="600" t="s">
        <v>856</v>
      </c>
      <c r="C13" s="601"/>
      <c r="D13" s="602">
        <v>86377</v>
      </c>
      <c r="E13" s="602">
        <v>81274</v>
      </c>
      <c r="F13" s="602">
        <v>80913</v>
      </c>
      <c r="G13" s="602">
        <v>87490</v>
      </c>
      <c r="H13" s="602">
        <v>92834</v>
      </c>
      <c r="I13" s="602">
        <v>105887</v>
      </c>
      <c r="J13" s="594">
        <v>4.0000000000000001E-3</v>
      </c>
    </row>
    <row r="14" spans="1:10" s="517" customFormat="1" ht="18" customHeight="1">
      <c r="A14" s="599"/>
      <c r="B14" s="600" t="s">
        <v>868</v>
      </c>
      <c r="C14" s="601"/>
      <c r="D14" s="602">
        <v>262506</v>
      </c>
      <c r="E14" s="602">
        <v>227052</v>
      </c>
      <c r="F14" s="602">
        <v>44718</v>
      </c>
      <c r="G14" s="602">
        <v>42862</v>
      </c>
      <c r="H14" s="602">
        <v>46648</v>
      </c>
      <c r="I14" s="602">
        <v>39830</v>
      </c>
      <c r="J14" s="594">
        <v>2E-3</v>
      </c>
    </row>
    <row r="15" spans="1:10" s="517" customFormat="1" ht="18" customHeight="1">
      <c r="A15" s="599"/>
      <c r="B15" s="600" t="s">
        <v>857</v>
      </c>
      <c r="C15" s="601"/>
      <c r="D15" s="602">
        <v>14201</v>
      </c>
      <c r="E15" s="602">
        <v>12574</v>
      </c>
      <c r="F15" s="602">
        <v>13910</v>
      </c>
      <c r="G15" s="602">
        <v>13790</v>
      </c>
      <c r="H15" s="602">
        <v>13402</v>
      </c>
      <c r="I15" s="602">
        <v>12078</v>
      </c>
      <c r="J15" s="594">
        <v>1E-3</v>
      </c>
    </row>
    <row r="16" spans="1:10" s="517" customFormat="1" ht="18" customHeight="1">
      <c r="A16" s="599"/>
      <c r="B16" s="600" t="s">
        <v>858</v>
      </c>
      <c r="C16" s="601"/>
      <c r="D16" s="602">
        <v>454131</v>
      </c>
      <c r="E16" s="602">
        <v>468630</v>
      </c>
      <c r="F16" s="602">
        <v>480382</v>
      </c>
      <c r="G16" s="602">
        <v>123884</v>
      </c>
      <c r="H16" s="602">
        <v>148213</v>
      </c>
      <c r="I16" s="602">
        <v>157675</v>
      </c>
      <c r="J16" s="594">
        <v>6.0000000000000001E-3</v>
      </c>
    </row>
    <row r="17" spans="1:10" s="517" customFormat="1" ht="18" customHeight="1">
      <c r="A17" s="599"/>
      <c r="B17" s="600" t="s">
        <v>859</v>
      </c>
      <c r="C17" s="601"/>
      <c r="D17" s="602">
        <v>190290</v>
      </c>
      <c r="E17" s="602">
        <v>174564</v>
      </c>
      <c r="F17" s="602">
        <v>178729</v>
      </c>
      <c r="G17" s="602">
        <v>553987</v>
      </c>
      <c r="H17" s="602">
        <v>575061</v>
      </c>
      <c r="I17" s="602">
        <v>577435</v>
      </c>
      <c r="J17" s="594">
        <v>2.3E-2</v>
      </c>
    </row>
    <row r="18" spans="1:10" s="517" customFormat="1" ht="18" customHeight="1">
      <c r="A18" s="599"/>
      <c r="B18" s="600" t="s">
        <v>860</v>
      </c>
      <c r="C18" s="601"/>
      <c r="D18" s="602">
        <v>2203417</v>
      </c>
      <c r="E18" s="602">
        <v>2538017</v>
      </c>
      <c r="F18" s="602">
        <v>2552821</v>
      </c>
      <c r="G18" s="602">
        <v>2691234</v>
      </c>
      <c r="H18" s="602">
        <v>2766050</v>
      </c>
      <c r="I18" s="602">
        <v>2759847</v>
      </c>
      <c r="J18" s="594">
        <v>0.11</v>
      </c>
    </row>
    <row r="19" spans="1:10" s="517" customFormat="1" ht="18" customHeight="1">
      <c r="A19" s="599"/>
      <c r="B19" s="600" t="s">
        <v>861</v>
      </c>
      <c r="C19" s="601"/>
      <c r="D19" s="602">
        <v>1262307</v>
      </c>
      <c r="E19" s="602">
        <v>1409782</v>
      </c>
      <c r="F19" s="602">
        <v>1322099</v>
      </c>
      <c r="G19" s="602">
        <v>1396816</v>
      </c>
      <c r="H19" s="602">
        <v>1432704</v>
      </c>
      <c r="I19" s="602">
        <v>1534807</v>
      </c>
      <c r="J19" s="594">
        <v>6.0999999999999999E-2</v>
      </c>
    </row>
    <row r="20" spans="1:10" s="517" customFormat="1" ht="18" customHeight="1">
      <c r="A20" s="599"/>
      <c r="B20" s="600" t="s">
        <v>862</v>
      </c>
      <c r="C20" s="601"/>
      <c r="D20" s="602">
        <v>14113</v>
      </c>
      <c r="E20" s="602">
        <v>46063</v>
      </c>
      <c r="F20" s="602">
        <v>281505</v>
      </c>
      <c r="G20" s="602">
        <v>83408</v>
      </c>
      <c r="H20" s="602">
        <v>30311</v>
      </c>
      <c r="I20" s="602">
        <v>31507</v>
      </c>
      <c r="J20" s="594">
        <v>1E-3</v>
      </c>
    </row>
    <row r="21" spans="1:10" s="517" customFormat="1" ht="18" customHeight="1">
      <c r="A21" s="599"/>
      <c r="B21" s="600" t="s">
        <v>863</v>
      </c>
      <c r="C21" s="601"/>
      <c r="D21" s="602">
        <v>976</v>
      </c>
      <c r="E21" s="602">
        <v>898</v>
      </c>
      <c r="F21" s="602">
        <v>11845</v>
      </c>
      <c r="G21" s="602">
        <v>87263</v>
      </c>
      <c r="H21" s="602">
        <v>71209</v>
      </c>
      <c r="I21" s="602">
        <v>45856</v>
      </c>
      <c r="J21" s="594">
        <v>2E-3</v>
      </c>
    </row>
    <row r="22" spans="1:10" s="517" customFormat="1" ht="18" customHeight="1">
      <c r="A22" s="599"/>
      <c r="B22" s="600" t="s">
        <v>864</v>
      </c>
      <c r="C22" s="601"/>
      <c r="D22" s="602">
        <v>160932</v>
      </c>
      <c r="E22" s="602">
        <v>110768</v>
      </c>
      <c r="F22" s="602">
        <v>110529</v>
      </c>
      <c r="G22" s="602">
        <v>126041</v>
      </c>
      <c r="H22" s="602">
        <v>528980</v>
      </c>
      <c r="I22" s="602">
        <v>112858</v>
      </c>
      <c r="J22" s="594">
        <v>5.0000000000000001E-3</v>
      </c>
    </row>
    <row r="23" spans="1:10" s="517" customFormat="1" ht="18" customHeight="1">
      <c r="A23" s="599"/>
      <c r="B23" s="600" t="s">
        <v>865</v>
      </c>
      <c r="C23" s="601"/>
      <c r="D23" s="602">
        <v>728717</v>
      </c>
      <c r="E23" s="602">
        <v>829690</v>
      </c>
      <c r="F23" s="602">
        <v>997642</v>
      </c>
      <c r="G23" s="602">
        <v>1273145</v>
      </c>
      <c r="H23" s="602">
        <v>1350770</v>
      </c>
      <c r="I23" s="602">
        <v>1080662</v>
      </c>
      <c r="J23" s="594">
        <v>4.2999999999999997E-2</v>
      </c>
    </row>
    <row r="24" spans="1:10" s="517" customFormat="1" ht="18" customHeight="1">
      <c r="A24" s="599"/>
      <c r="B24" s="600" t="s">
        <v>866</v>
      </c>
      <c r="C24" s="601"/>
      <c r="D24" s="602">
        <v>800081</v>
      </c>
      <c r="E24" s="602">
        <v>817417</v>
      </c>
      <c r="F24" s="602">
        <v>804685</v>
      </c>
      <c r="G24" s="602">
        <v>892927</v>
      </c>
      <c r="H24" s="602">
        <v>858901</v>
      </c>
      <c r="I24" s="602">
        <v>909101</v>
      </c>
      <c r="J24" s="594">
        <v>3.5999999999999997E-2</v>
      </c>
    </row>
    <row r="25" spans="1:10" ht="18" customHeight="1">
      <c r="A25" s="603"/>
      <c r="B25" s="604" t="s">
        <v>867</v>
      </c>
      <c r="C25" s="605"/>
      <c r="D25" s="606">
        <v>189000</v>
      </c>
      <c r="E25" s="606">
        <v>549500</v>
      </c>
      <c r="F25" s="606">
        <v>173400</v>
      </c>
      <c r="G25" s="606">
        <v>116000</v>
      </c>
      <c r="H25" s="606">
        <v>187000</v>
      </c>
      <c r="I25" s="606">
        <v>134000</v>
      </c>
      <c r="J25" s="594">
        <v>5.0000000000000001E-3</v>
      </c>
    </row>
    <row r="26" spans="1:10" s="585" customFormat="1" ht="21" customHeight="1">
      <c r="B26" s="583"/>
      <c r="C26" s="583"/>
      <c r="D26" s="520"/>
      <c r="E26" s="520"/>
      <c r="F26" s="520"/>
      <c r="G26" s="520"/>
      <c r="J26" s="607"/>
    </row>
    <row r="27" spans="1:10" s="585" customFormat="1" ht="21" customHeight="1">
      <c r="B27" s="583"/>
      <c r="C27" s="583"/>
      <c r="D27" s="520"/>
      <c r="E27" s="520"/>
      <c r="F27" s="520"/>
      <c r="G27" s="520"/>
      <c r="H27" s="520"/>
      <c r="I27" s="520"/>
      <c r="J27" s="607"/>
    </row>
    <row r="28" spans="1:10" s="585" customFormat="1" ht="21" customHeight="1">
      <c r="B28" s="583"/>
      <c r="C28" s="583"/>
      <c r="D28" s="520"/>
      <c r="E28" s="520"/>
      <c r="F28" s="520"/>
      <c r="G28" s="520"/>
      <c r="H28" s="520"/>
      <c r="I28" s="520"/>
      <c r="J28" s="607"/>
    </row>
    <row r="29" spans="1:10" s="585" customFormat="1" ht="21" customHeight="1">
      <c r="B29" s="583"/>
      <c r="C29" s="583"/>
      <c r="D29" s="520"/>
      <c r="E29" s="520"/>
      <c r="F29" s="563"/>
      <c r="G29" s="563"/>
      <c r="H29" s="563"/>
      <c r="I29" s="563"/>
      <c r="J29" s="607"/>
    </row>
    <row r="30" spans="1:10" s="260" customFormat="1" ht="23.25" customHeight="1">
      <c r="D30" s="589"/>
      <c r="E30" s="589"/>
      <c r="F30" s="589"/>
      <c r="G30" s="589"/>
      <c r="H30" s="509"/>
      <c r="I30" s="509"/>
      <c r="J30" s="607"/>
    </row>
    <row r="31" spans="1:10" s="260" customFormat="1" ht="21" customHeight="1">
      <c r="D31" s="589"/>
      <c r="E31" s="589"/>
      <c r="F31" s="589"/>
      <c r="G31" s="589"/>
      <c r="H31" s="509"/>
      <c r="I31" s="509"/>
      <c r="J31" s="607"/>
    </row>
    <row r="32" spans="1:10" s="260" customFormat="1" ht="21" customHeight="1">
      <c r="D32" s="589"/>
      <c r="E32" s="589"/>
      <c r="F32" s="589"/>
      <c r="G32" s="589"/>
      <c r="H32" s="509"/>
      <c r="I32" s="509"/>
      <c r="J32" s="607"/>
    </row>
    <row r="33" spans="4:10" s="260" customFormat="1" ht="21" customHeight="1">
      <c r="D33" s="589"/>
      <c r="E33" s="589"/>
      <c r="F33" s="589"/>
      <c r="G33" s="589"/>
      <c r="H33" s="509"/>
      <c r="I33" s="509"/>
      <c r="J33" s="607"/>
    </row>
    <row r="34" spans="4:10" s="260" customFormat="1" ht="21" customHeight="1">
      <c r="D34" s="589"/>
      <c r="E34" s="589"/>
      <c r="F34" s="589"/>
      <c r="G34" s="589"/>
      <c r="H34" s="509"/>
      <c r="I34" s="509"/>
      <c r="J34" s="607"/>
    </row>
    <row r="35" spans="4:10" s="260" customFormat="1" ht="21" customHeight="1">
      <c r="D35" s="589"/>
      <c r="E35" s="589"/>
      <c r="F35" s="589"/>
      <c r="G35" s="589"/>
      <c r="H35" s="509"/>
      <c r="I35" s="509"/>
      <c r="J35" s="607"/>
    </row>
    <row r="36" spans="4:10" s="260" customFormat="1" ht="21" customHeight="1">
      <c r="D36" s="589"/>
      <c r="E36" s="589"/>
      <c r="F36" s="589"/>
      <c r="G36" s="589"/>
      <c r="H36" s="509"/>
      <c r="I36" s="509"/>
      <c r="J36" s="607"/>
    </row>
    <row r="37" spans="4:10" s="260" customFormat="1" ht="21" customHeight="1">
      <c r="D37" s="589"/>
      <c r="E37" s="589"/>
      <c r="F37" s="589"/>
      <c r="G37" s="589"/>
      <c r="H37" s="509"/>
      <c r="I37" s="509"/>
      <c r="J37" s="607"/>
    </row>
    <row r="38" spans="4:10" s="260" customFormat="1" ht="21" customHeight="1">
      <c r="D38" s="589"/>
      <c r="E38" s="589"/>
      <c r="F38" s="589"/>
      <c r="G38" s="589"/>
      <c r="H38" s="509"/>
      <c r="I38" s="509"/>
      <c r="J38" s="607"/>
    </row>
    <row r="39" spans="4:10" ht="21" customHeight="1"/>
    <row r="41" spans="4:10" ht="21" customHeight="1">
      <c r="H41" s="608"/>
      <c r="I41" s="608" t="s">
        <v>1001</v>
      </c>
    </row>
  </sheetData>
  <mergeCells count="1">
    <mergeCell ref="A3:C3"/>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alignWithMargins="0">
    <oddFooter>&amp;C&amp;"ＭＳ ゴシック,標準"&amp;9&amp;P</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J32"/>
  <sheetViews>
    <sheetView view="pageBreakPreview" zoomScaleNormal="100" zoomScaleSheetLayoutView="100" workbookViewId="0">
      <selection activeCell="A3" sqref="A3:I3"/>
    </sheetView>
  </sheetViews>
  <sheetFormatPr defaultRowHeight="13.5"/>
  <cols>
    <col min="1" max="1" width="1.625" style="133" customWidth="1"/>
    <col min="2" max="2" width="20.625" style="133" customWidth="1"/>
    <col min="3" max="3" width="1.625" style="133" customWidth="1"/>
    <col min="4" max="7" width="10.625" style="550" customWidth="1"/>
    <col min="8" max="9" width="10.625" style="593" customWidth="1"/>
    <col min="10" max="10" width="10.625" style="133" customWidth="1"/>
    <col min="11" max="12" width="9" style="133"/>
    <col min="13" max="13" width="10.25" style="133" bestFit="1" customWidth="1"/>
    <col min="14" max="16384" width="9" style="133"/>
  </cols>
  <sheetData>
    <row r="1" spans="1:10" ht="28.5" customHeight="1"/>
    <row r="2" spans="1:10" ht="17.25" customHeight="1">
      <c r="A2" s="551" t="s">
        <v>869</v>
      </c>
      <c r="H2" s="262"/>
      <c r="I2" s="262" t="s">
        <v>890</v>
      </c>
    </row>
    <row r="3" spans="1:10" s="517" customFormat="1" ht="31.5" customHeight="1">
      <c r="A3" s="1460" t="s">
        <v>848</v>
      </c>
      <c r="B3" s="1527"/>
      <c r="C3" s="1528"/>
      <c r="D3" s="904">
        <v>25</v>
      </c>
      <c r="E3" s="904">
        <v>26</v>
      </c>
      <c r="F3" s="904">
        <v>27</v>
      </c>
      <c r="G3" s="904">
        <v>28</v>
      </c>
      <c r="H3" s="904">
        <v>29</v>
      </c>
      <c r="I3" s="904">
        <v>30</v>
      </c>
      <c r="J3" s="517" t="s">
        <v>1204</v>
      </c>
    </row>
    <row r="4" spans="1:10" s="517" customFormat="1" ht="18" customHeight="1">
      <c r="A4" s="595"/>
      <c r="B4" s="596" t="s">
        <v>846</v>
      </c>
      <c r="C4" s="597"/>
      <c r="D4" s="598">
        <v>20718846</v>
      </c>
      <c r="E4" s="598">
        <v>22407269</v>
      </c>
      <c r="F4" s="598">
        <v>22843491</v>
      </c>
      <c r="G4" s="598">
        <v>23023761</v>
      </c>
      <c r="H4" s="598">
        <v>23964931</v>
      </c>
      <c r="I4" s="598">
        <v>23924952</v>
      </c>
      <c r="J4" s="594">
        <v>1</v>
      </c>
    </row>
    <row r="5" spans="1:10" s="517" customFormat="1" ht="18" customHeight="1">
      <c r="A5" s="599"/>
      <c r="B5" s="600" t="s">
        <v>870</v>
      </c>
      <c r="C5" s="601"/>
      <c r="D5" s="602">
        <v>262201</v>
      </c>
      <c r="E5" s="602">
        <v>266270</v>
      </c>
      <c r="F5" s="602">
        <v>271431</v>
      </c>
      <c r="G5" s="602">
        <v>254404</v>
      </c>
      <c r="H5" s="602">
        <v>262247</v>
      </c>
      <c r="I5" s="602">
        <v>252210</v>
      </c>
      <c r="J5" s="594">
        <v>1.0999999999999999E-2</v>
      </c>
    </row>
    <row r="6" spans="1:10" s="517" customFormat="1" ht="18" customHeight="1">
      <c r="A6" s="599"/>
      <c r="B6" s="600" t="s">
        <v>871</v>
      </c>
      <c r="C6" s="601"/>
      <c r="D6" s="602">
        <v>2310765</v>
      </c>
      <c r="E6" s="602">
        <v>2761491</v>
      </c>
      <c r="F6" s="602">
        <v>2994068</v>
      </c>
      <c r="G6" s="602">
        <v>3069530</v>
      </c>
      <c r="H6" s="602">
        <v>3083833</v>
      </c>
      <c r="I6" s="602">
        <v>2724932</v>
      </c>
      <c r="J6" s="594">
        <v>0.114</v>
      </c>
    </row>
    <row r="7" spans="1:10" s="517" customFormat="1" ht="18" customHeight="1">
      <c r="A7" s="599"/>
      <c r="B7" s="600" t="s">
        <v>872</v>
      </c>
      <c r="C7" s="601"/>
      <c r="D7" s="602">
        <v>8332366</v>
      </c>
      <c r="E7" s="602">
        <v>9216414</v>
      </c>
      <c r="F7" s="602">
        <v>9516418</v>
      </c>
      <c r="G7" s="602">
        <v>9882523</v>
      </c>
      <c r="H7" s="602">
        <v>10287802</v>
      </c>
      <c r="I7" s="602">
        <v>10573627</v>
      </c>
      <c r="J7" s="594">
        <v>0.442</v>
      </c>
    </row>
    <row r="8" spans="1:10" s="517" customFormat="1" ht="18" customHeight="1">
      <c r="A8" s="599"/>
      <c r="B8" s="600" t="s">
        <v>873</v>
      </c>
      <c r="C8" s="601"/>
      <c r="D8" s="602">
        <v>1898410</v>
      </c>
      <c r="E8" s="602">
        <v>1907742</v>
      </c>
      <c r="F8" s="602">
        <v>1946413</v>
      </c>
      <c r="G8" s="602">
        <v>1957762</v>
      </c>
      <c r="H8" s="602">
        <v>1975425</v>
      </c>
      <c r="I8" s="602">
        <v>1932820</v>
      </c>
      <c r="J8" s="594">
        <v>8.1000000000000003E-2</v>
      </c>
    </row>
    <row r="9" spans="1:10" s="517" customFormat="1" ht="18" customHeight="1">
      <c r="A9" s="599"/>
      <c r="B9" s="600" t="s">
        <v>874</v>
      </c>
      <c r="C9" s="601"/>
      <c r="D9" s="602">
        <v>137779</v>
      </c>
      <c r="E9" s="602">
        <v>131641</v>
      </c>
      <c r="F9" s="602">
        <v>117625</v>
      </c>
      <c r="G9" s="602">
        <v>134105</v>
      </c>
      <c r="H9" s="602">
        <v>134756</v>
      </c>
      <c r="I9" s="602">
        <v>150276</v>
      </c>
      <c r="J9" s="594">
        <v>6.0000000000000001E-3</v>
      </c>
    </row>
    <row r="10" spans="1:10" s="517" customFormat="1" ht="18" customHeight="1">
      <c r="A10" s="599"/>
      <c r="B10" s="600" t="s">
        <v>875</v>
      </c>
      <c r="C10" s="601"/>
      <c r="D10" s="602">
        <v>194427</v>
      </c>
      <c r="E10" s="602">
        <v>206976</v>
      </c>
      <c r="F10" s="602">
        <v>254914</v>
      </c>
      <c r="G10" s="602">
        <v>261573</v>
      </c>
      <c r="H10" s="602">
        <v>203769</v>
      </c>
      <c r="I10" s="602">
        <v>217631</v>
      </c>
      <c r="J10" s="594">
        <v>8.9999999999999993E-3</v>
      </c>
    </row>
    <row r="11" spans="1:10" s="517" customFormat="1" ht="18" customHeight="1">
      <c r="A11" s="599"/>
      <c r="B11" s="600" t="s">
        <v>876</v>
      </c>
      <c r="C11" s="601"/>
      <c r="D11" s="602">
        <v>2255656</v>
      </c>
      <c r="E11" s="602">
        <v>2409234</v>
      </c>
      <c r="F11" s="602">
        <v>2069724</v>
      </c>
      <c r="G11" s="602">
        <v>2067739</v>
      </c>
      <c r="H11" s="602">
        <v>2198558</v>
      </c>
      <c r="I11" s="602">
        <v>2486823</v>
      </c>
      <c r="J11" s="594">
        <v>0.104</v>
      </c>
    </row>
    <row r="12" spans="1:10" s="517" customFormat="1" ht="18" customHeight="1">
      <c r="A12" s="599"/>
      <c r="B12" s="600" t="s">
        <v>877</v>
      </c>
      <c r="C12" s="601"/>
      <c r="D12" s="602">
        <v>968718</v>
      </c>
      <c r="E12" s="602">
        <v>914687</v>
      </c>
      <c r="F12" s="602">
        <v>925705</v>
      </c>
      <c r="G12" s="602">
        <v>915201</v>
      </c>
      <c r="H12" s="602">
        <v>921126</v>
      </c>
      <c r="I12" s="602">
        <v>913466</v>
      </c>
      <c r="J12" s="594">
        <v>3.8300000000000001E-2</v>
      </c>
    </row>
    <row r="13" spans="1:10" s="517" customFormat="1" ht="18" customHeight="1">
      <c r="A13" s="599"/>
      <c r="B13" s="600" t="s">
        <v>878</v>
      </c>
      <c r="C13" s="601"/>
      <c r="D13" s="602">
        <v>2798665</v>
      </c>
      <c r="E13" s="602">
        <v>3074188</v>
      </c>
      <c r="F13" s="602">
        <v>3399555</v>
      </c>
      <c r="G13" s="602">
        <v>3132015</v>
      </c>
      <c r="H13" s="602">
        <v>3562561</v>
      </c>
      <c r="I13" s="602">
        <v>3441018</v>
      </c>
      <c r="J13" s="594">
        <v>0.14399999999999999</v>
      </c>
    </row>
    <row r="14" spans="1:10" s="517" customFormat="1" ht="18" customHeight="1">
      <c r="A14" s="599"/>
      <c r="B14" s="600" t="s">
        <v>879</v>
      </c>
      <c r="C14" s="601"/>
      <c r="D14" s="602">
        <v>0</v>
      </c>
      <c r="E14" s="602">
        <v>0</v>
      </c>
      <c r="F14" s="602">
        <v>0</v>
      </c>
      <c r="G14" s="602">
        <v>0</v>
      </c>
      <c r="H14" s="602">
        <v>0</v>
      </c>
      <c r="I14" s="602">
        <v>0</v>
      </c>
      <c r="J14" s="594">
        <v>0</v>
      </c>
    </row>
    <row r="15" spans="1:10" s="517" customFormat="1" ht="18" customHeight="1">
      <c r="A15" s="599"/>
      <c r="B15" s="600" t="s">
        <v>880</v>
      </c>
      <c r="C15" s="601"/>
      <c r="D15" s="602">
        <v>1557783</v>
      </c>
      <c r="E15" s="602">
        <v>1515982</v>
      </c>
      <c r="F15" s="602">
        <v>1342408</v>
      </c>
      <c r="G15" s="602">
        <v>1343527</v>
      </c>
      <c r="H15" s="602">
        <v>1332703</v>
      </c>
      <c r="I15" s="602">
        <v>1229428</v>
      </c>
      <c r="J15" s="594">
        <v>5.0999999999999997E-2</v>
      </c>
    </row>
    <row r="16" spans="1:10" s="517" customFormat="1" ht="18" customHeight="1">
      <c r="A16" s="609"/>
      <c r="B16" s="604" t="s">
        <v>881</v>
      </c>
      <c r="C16" s="610"/>
      <c r="D16" s="611">
        <v>2076</v>
      </c>
      <c r="E16" s="611">
        <v>2644</v>
      </c>
      <c r="F16" s="611">
        <v>5230</v>
      </c>
      <c r="G16" s="611">
        <v>5382</v>
      </c>
      <c r="H16" s="611">
        <v>2151</v>
      </c>
      <c r="I16" s="611">
        <v>2721</v>
      </c>
      <c r="J16" s="594">
        <v>0</v>
      </c>
    </row>
    <row r="17" spans="2:9" s="585" customFormat="1" ht="21" customHeight="1">
      <c r="B17" s="583"/>
      <c r="C17" s="583"/>
      <c r="D17" s="520"/>
      <c r="E17" s="520"/>
      <c r="F17" s="520"/>
      <c r="G17" s="520"/>
    </row>
    <row r="18" spans="2:9" s="585" customFormat="1" ht="21" customHeight="1">
      <c r="B18" s="583"/>
      <c r="C18" s="583"/>
      <c r="D18" s="520"/>
      <c r="E18" s="520"/>
      <c r="F18" s="520"/>
      <c r="G18" s="520"/>
      <c r="H18" s="520"/>
      <c r="I18" s="520"/>
    </row>
    <row r="19" spans="2:9" s="585" customFormat="1" ht="21" customHeight="1">
      <c r="B19" s="583"/>
      <c r="C19" s="583"/>
      <c r="D19" s="520"/>
      <c r="E19" s="520"/>
      <c r="F19" s="520"/>
      <c r="G19" s="520"/>
      <c r="H19" s="520"/>
      <c r="I19" s="520"/>
    </row>
    <row r="20" spans="2:9" s="585" customFormat="1" ht="21" customHeight="1">
      <c r="B20" s="583"/>
      <c r="C20" s="583"/>
      <c r="D20" s="520"/>
      <c r="E20" s="520"/>
      <c r="F20" s="563"/>
      <c r="G20" s="563"/>
      <c r="H20" s="563"/>
      <c r="I20" s="563"/>
    </row>
    <row r="21" spans="2:9" s="260" customFormat="1" ht="23.25" customHeight="1">
      <c r="D21" s="589"/>
      <c r="E21" s="589"/>
      <c r="F21" s="589"/>
      <c r="G21" s="589"/>
      <c r="H21" s="509"/>
      <c r="I21" s="509"/>
    </row>
    <row r="22" spans="2:9" s="260" customFormat="1" ht="21" customHeight="1">
      <c r="D22" s="589"/>
      <c r="E22" s="589"/>
      <c r="F22" s="589"/>
      <c r="G22" s="589"/>
      <c r="H22" s="509"/>
      <c r="I22" s="509"/>
    </row>
    <row r="23" spans="2:9" s="260" customFormat="1" ht="21" customHeight="1">
      <c r="D23" s="589"/>
      <c r="E23" s="589"/>
      <c r="F23" s="589"/>
      <c r="G23" s="589"/>
      <c r="H23" s="509"/>
      <c r="I23" s="509"/>
    </row>
    <row r="24" spans="2:9" s="260" customFormat="1" ht="21" customHeight="1">
      <c r="D24" s="589"/>
      <c r="E24" s="589"/>
      <c r="F24" s="589"/>
      <c r="G24" s="589"/>
      <c r="H24" s="509"/>
      <c r="I24" s="509"/>
    </row>
    <row r="25" spans="2:9" s="260" customFormat="1" ht="21" customHeight="1">
      <c r="D25" s="589"/>
      <c r="E25" s="589"/>
      <c r="F25" s="589"/>
      <c r="G25" s="589"/>
      <c r="H25" s="509"/>
      <c r="I25" s="509"/>
    </row>
    <row r="26" spans="2:9" s="260" customFormat="1" ht="21" customHeight="1">
      <c r="D26" s="589"/>
      <c r="E26" s="589"/>
      <c r="F26" s="589"/>
      <c r="G26" s="589"/>
      <c r="H26" s="509"/>
      <c r="I26" s="509"/>
    </row>
    <row r="27" spans="2:9" s="260" customFormat="1" ht="21" customHeight="1">
      <c r="D27" s="589"/>
      <c r="E27" s="589"/>
      <c r="F27" s="589"/>
      <c r="G27" s="589"/>
      <c r="H27" s="509"/>
      <c r="I27" s="509"/>
    </row>
    <row r="28" spans="2:9" s="260" customFormat="1" ht="21" customHeight="1">
      <c r="D28" s="589"/>
      <c r="E28" s="589"/>
      <c r="F28" s="589"/>
      <c r="G28" s="589"/>
      <c r="H28" s="509"/>
      <c r="I28" s="509"/>
    </row>
    <row r="29" spans="2:9" s="260" customFormat="1" ht="21" customHeight="1">
      <c r="D29" s="589"/>
      <c r="E29" s="589"/>
      <c r="F29" s="589"/>
      <c r="G29" s="589"/>
      <c r="H29" s="509"/>
      <c r="I29" s="509"/>
    </row>
    <row r="30" spans="2:9" ht="21" customHeight="1"/>
    <row r="32" spans="2:9" ht="21" customHeight="1">
      <c r="H32" s="608"/>
      <c r="I32" s="608" t="s">
        <v>955</v>
      </c>
    </row>
  </sheetData>
  <mergeCells count="1">
    <mergeCell ref="A3:C3"/>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alignWithMargins="0">
    <oddFooter>&amp;C&amp;P</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J43"/>
  <sheetViews>
    <sheetView view="pageBreakPreview" topLeftCell="A10" zoomScaleNormal="100" zoomScaleSheetLayoutView="100" workbookViewId="0">
      <selection activeCell="Q13" sqref="Q13"/>
    </sheetView>
  </sheetViews>
  <sheetFormatPr defaultRowHeight="13.5"/>
  <cols>
    <col min="1" max="2" width="1.625" style="133" customWidth="1"/>
    <col min="3" max="3" width="19.125" style="133" customWidth="1"/>
    <col min="4" max="4" width="1.625" style="133" customWidth="1"/>
    <col min="5" max="8" width="10.625" style="550" customWidth="1"/>
    <col min="9" max="10" width="10.625" style="593" customWidth="1"/>
    <col min="11" max="11" width="10.625" style="133" customWidth="1"/>
    <col min="12" max="12" width="9" style="133"/>
    <col min="13" max="13" width="10.25" style="133" bestFit="1" customWidth="1"/>
    <col min="14" max="16384" width="9" style="133"/>
  </cols>
  <sheetData>
    <row r="1" spans="1:10" ht="28.5" customHeight="1"/>
    <row r="2" spans="1:10" ht="17.25" customHeight="1">
      <c r="A2" s="551" t="s">
        <v>1005</v>
      </c>
      <c r="B2" s="551"/>
      <c r="I2" s="262"/>
      <c r="J2" s="262" t="s">
        <v>890</v>
      </c>
    </row>
    <row r="3" spans="1:10" s="517" customFormat="1" ht="31.5" customHeight="1">
      <c r="A3" s="1460" t="s">
        <v>848</v>
      </c>
      <c r="B3" s="1461"/>
      <c r="C3" s="1527"/>
      <c r="D3" s="1528"/>
      <c r="E3" s="904">
        <v>25</v>
      </c>
      <c r="F3" s="904">
        <v>26</v>
      </c>
      <c r="G3" s="904">
        <v>27</v>
      </c>
      <c r="H3" s="904">
        <v>28</v>
      </c>
      <c r="I3" s="904">
        <v>29</v>
      </c>
      <c r="J3" s="904">
        <v>30</v>
      </c>
    </row>
    <row r="4" spans="1:10" s="517" customFormat="1" ht="18" customHeight="1">
      <c r="A4" s="595"/>
      <c r="B4" s="1534" t="s">
        <v>846</v>
      </c>
      <c r="C4" s="1534"/>
      <c r="D4" s="597"/>
      <c r="E4" s="598">
        <v>14144763</v>
      </c>
      <c r="F4" s="598">
        <v>14503871</v>
      </c>
      <c r="G4" s="598">
        <v>15854150</v>
      </c>
      <c r="H4" s="598">
        <v>16440455</v>
      </c>
      <c r="I4" s="598">
        <v>16661936</v>
      </c>
      <c r="J4" s="598">
        <v>16089782</v>
      </c>
    </row>
    <row r="5" spans="1:10" s="517" customFormat="1" ht="18" customHeight="1">
      <c r="A5" s="599"/>
      <c r="B5" s="1529" t="s">
        <v>882</v>
      </c>
      <c r="C5" s="1529"/>
      <c r="D5" s="601"/>
      <c r="E5" s="602">
        <v>6708814</v>
      </c>
      <c r="F5" s="602">
        <v>6507324</v>
      </c>
      <c r="G5" s="602">
        <v>7754522</v>
      </c>
      <c r="H5" s="602">
        <v>7674628</v>
      </c>
      <c r="I5" s="602">
        <v>7773718</v>
      </c>
      <c r="J5" s="602">
        <v>6967383</v>
      </c>
    </row>
    <row r="6" spans="1:10" s="517" customFormat="1" ht="18" customHeight="1">
      <c r="A6" s="599"/>
      <c r="B6" s="1529" t="s">
        <v>883</v>
      </c>
      <c r="C6" s="1529"/>
      <c r="D6" s="601"/>
      <c r="E6" s="602">
        <v>1368387</v>
      </c>
      <c r="F6" s="602">
        <v>1445716</v>
      </c>
      <c r="G6" s="602">
        <v>1511318</v>
      </c>
      <c r="H6" s="602">
        <v>1649049</v>
      </c>
      <c r="I6" s="602">
        <v>1748606</v>
      </c>
      <c r="J6" s="602">
        <v>1841716</v>
      </c>
    </row>
    <row r="7" spans="1:10" s="517" customFormat="1" ht="18" customHeight="1">
      <c r="A7" s="599"/>
      <c r="B7" s="1529" t="s">
        <v>884</v>
      </c>
      <c r="C7" s="1529"/>
      <c r="D7" s="601"/>
      <c r="E7" s="602">
        <v>3805225</v>
      </c>
      <c r="F7" s="602">
        <v>3973305</v>
      </c>
      <c r="G7" s="602">
        <v>4220374</v>
      </c>
      <c r="H7" s="602">
        <v>4340574</v>
      </c>
      <c r="I7" s="602">
        <v>4754741</v>
      </c>
      <c r="J7" s="602">
        <v>4854156</v>
      </c>
    </row>
    <row r="8" spans="1:10" s="517" customFormat="1" ht="18" customHeight="1">
      <c r="A8" s="609"/>
      <c r="B8" s="1530" t="s">
        <v>885</v>
      </c>
      <c r="C8" s="1529"/>
      <c r="D8" s="601"/>
      <c r="E8" s="602">
        <v>2180520</v>
      </c>
      <c r="F8" s="602">
        <v>2500466</v>
      </c>
      <c r="G8" s="602">
        <v>2291951</v>
      </c>
      <c r="H8" s="602">
        <v>2691514</v>
      </c>
      <c r="I8" s="602">
        <v>2301704</v>
      </c>
      <c r="J8" s="602">
        <v>2332179</v>
      </c>
    </row>
    <row r="9" spans="1:10" s="517" customFormat="1" ht="18" customHeight="1">
      <c r="A9" s="1531" t="s">
        <v>1205</v>
      </c>
      <c r="B9" s="1532"/>
      <c r="C9" s="612" t="s">
        <v>886</v>
      </c>
      <c r="D9" s="601"/>
      <c r="E9" s="602">
        <v>10941</v>
      </c>
      <c r="F9" s="602">
        <v>9809</v>
      </c>
      <c r="G9" s="602">
        <v>9625</v>
      </c>
      <c r="H9" s="602">
        <v>10758</v>
      </c>
      <c r="I9" s="602">
        <v>9836</v>
      </c>
      <c r="J9" s="602">
        <v>10806</v>
      </c>
    </row>
    <row r="10" spans="1:10" s="517" customFormat="1" ht="18" customHeight="1">
      <c r="A10" s="1531"/>
      <c r="B10" s="1532"/>
      <c r="C10" s="612" t="s">
        <v>887</v>
      </c>
      <c r="D10" s="601"/>
      <c r="E10" s="602">
        <v>7589</v>
      </c>
      <c r="F10" s="602">
        <v>7261</v>
      </c>
      <c r="G10" s="602">
        <v>8680</v>
      </c>
      <c r="H10" s="602">
        <v>8746</v>
      </c>
      <c r="I10" s="602">
        <v>10203</v>
      </c>
      <c r="J10" s="602">
        <v>9901</v>
      </c>
    </row>
    <row r="11" spans="1:10" s="517" customFormat="1" ht="18" customHeight="1">
      <c r="A11" s="1531"/>
      <c r="B11" s="1532"/>
      <c r="C11" s="612" t="s">
        <v>888</v>
      </c>
      <c r="D11" s="601"/>
      <c r="E11" s="602">
        <v>56370</v>
      </c>
      <c r="F11" s="602">
        <v>55929</v>
      </c>
      <c r="G11" s="602">
        <v>52095</v>
      </c>
      <c r="H11" s="602">
        <v>54869</v>
      </c>
      <c r="I11" s="602">
        <v>56382</v>
      </c>
      <c r="J11" s="602">
        <v>65604</v>
      </c>
    </row>
    <row r="12" spans="1:10" s="517" customFormat="1" ht="18" customHeight="1">
      <c r="A12" s="613"/>
      <c r="B12" s="1533" t="s">
        <v>889</v>
      </c>
      <c r="C12" s="1533"/>
      <c r="D12" s="889"/>
      <c r="E12" s="890">
        <v>6917</v>
      </c>
      <c r="F12" s="890">
        <v>4061</v>
      </c>
      <c r="G12" s="890">
        <v>5585</v>
      </c>
      <c r="H12" s="890">
        <v>10317</v>
      </c>
      <c r="I12" s="890">
        <v>6746</v>
      </c>
      <c r="J12" s="890">
        <v>8037</v>
      </c>
    </row>
    <row r="13" spans="1:10" s="585" customFormat="1" ht="21" customHeight="1">
      <c r="C13" s="583"/>
      <c r="D13" s="583"/>
      <c r="E13" s="520"/>
      <c r="F13" s="520"/>
      <c r="G13" s="520"/>
      <c r="H13" s="520"/>
      <c r="I13" s="262"/>
      <c r="J13" s="262" t="s">
        <v>955</v>
      </c>
    </row>
    <row r="14" spans="1:10" s="585" customFormat="1" ht="21" customHeight="1">
      <c r="C14" s="583"/>
      <c r="D14" s="583"/>
      <c r="E14" s="520"/>
      <c r="F14" s="520"/>
      <c r="G14" s="520"/>
      <c r="H14" s="520"/>
      <c r="I14" s="262"/>
      <c r="J14" s="262"/>
    </row>
    <row r="15" spans="1:10" s="585" customFormat="1" ht="21" customHeight="1">
      <c r="C15" s="583"/>
      <c r="D15" s="583"/>
      <c r="E15" s="520"/>
      <c r="F15" s="520"/>
      <c r="G15" s="520"/>
      <c r="H15" s="520"/>
      <c r="I15" s="262"/>
      <c r="J15" s="262"/>
    </row>
    <row r="16" spans="1:10" s="585" customFormat="1" ht="21" customHeight="1">
      <c r="C16" s="583"/>
      <c r="D16" s="583"/>
      <c r="E16" s="520"/>
      <c r="F16" s="520"/>
      <c r="G16" s="520"/>
      <c r="H16" s="520"/>
      <c r="I16" s="262"/>
      <c r="J16" s="262"/>
    </row>
    <row r="17" spans="1:10" s="585" customFormat="1" ht="21" customHeight="1">
      <c r="C17" s="583"/>
      <c r="D17" s="583"/>
      <c r="E17" s="520"/>
      <c r="F17" s="520"/>
      <c r="G17" s="520"/>
      <c r="H17" s="520"/>
      <c r="I17" s="520"/>
      <c r="J17" s="520"/>
    </row>
    <row r="18" spans="1:10" ht="17.25" customHeight="1">
      <c r="A18" s="551" t="s">
        <v>891</v>
      </c>
      <c r="B18" s="551"/>
      <c r="I18" s="262"/>
      <c r="J18" s="262" t="s">
        <v>890</v>
      </c>
    </row>
    <row r="19" spans="1:10" s="517" customFormat="1" ht="31.5" customHeight="1">
      <c r="A19" s="1460" t="s">
        <v>848</v>
      </c>
      <c r="B19" s="1461"/>
      <c r="C19" s="1527"/>
      <c r="D19" s="1528"/>
      <c r="E19" s="904">
        <v>25</v>
      </c>
      <c r="F19" s="904">
        <v>26</v>
      </c>
      <c r="G19" s="904">
        <v>27</v>
      </c>
      <c r="H19" s="904">
        <v>28</v>
      </c>
      <c r="I19" s="904">
        <v>29</v>
      </c>
      <c r="J19" s="904">
        <v>30</v>
      </c>
    </row>
    <row r="20" spans="1:10" s="517" customFormat="1" ht="18" customHeight="1">
      <c r="A20" s="595"/>
      <c r="B20" s="1534" t="s">
        <v>846</v>
      </c>
      <c r="C20" s="1534"/>
      <c r="D20" s="597"/>
      <c r="E20" s="598">
        <v>13724311</v>
      </c>
      <c r="F20" s="598">
        <v>14202654</v>
      </c>
      <c r="G20" s="598">
        <v>15362695</v>
      </c>
      <c r="H20" s="598">
        <v>15635441</v>
      </c>
      <c r="I20" s="598">
        <v>15863464</v>
      </c>
      <c r="J20" s="598">
        <v>15667309</v>
      </c>
    </row>
    <row r="21" spans="1:10" s="517" customFormat="1" ht="18" customHeight="1">
      <c r="A21" s="599"/>
      <c r="B21" s="1529" t="s">
        <v>882</v>
      </c>
      <c r="C21" s="1529"/>
      <c r="D21" s="601"/>
      <c r="E21" s="602">
        <v>6506181</v>
      </c>
      <c r="F21" s="602">
        <v>6457869</v>
      </c>
      <c r="G21" s="602">
        <v>7618746</v>
      </c>
      <c r="H21" s="602">
        <v>7342383</v>
      </c>
      <c r="I21" s="602">
        <v>7358930</v>
      </c>
      <c r="J21" s="602">
        <v>6845735</v>
      </c>
    </row>
    <row r="22" spans="1:10" s="517" customFormat="1" ht="18" customHeight="1">
      <c r="A22" s="599"/>
      <c r="B22" s="1529" t="s">
        <v>883</v>
      </c>
      <c r="C22" s="1529"/>
      <c r="D22" s="601"/>
      <c r="E22" s="602">
        <v>1353884</v>
      </c>
      <c r="F22" s="602">
        <v>1431074</v>
      </c>
      <c r="G22" s="602">
        <v>1503391</v>
      </c>
      <c r="H22" s="602">
        <v>1644237</v>
      </c>
      <c r="I22" s="602">
        <v>1737696</v>
      </c>
      <c r="J22" s="602">
        <v>1836255</v>
      </c>
    </row>
    <row r="23" spans="1:10" s="517" customFormat="1" ht="18" customHeight="1">
      <c r="A23" s="599"/>
      <c r="B23" s="1529" t="s">
        <v>884</v>
      </c>
      <c r="C23" s="1529"/>
      <c r="D23" s="601"/>
      <c r="E23" s="602">
        <v>3705232</v>
      </c>
      <c r="F23" s="602">
        <v>3855273</v>
      </c>
      <c r="G23" s="602">
        <v>4055893</v>
      </c>
      <c r="H23" s="602">
        <v>4006266</v>
      </c>
      <c r="I23" s="602">
        <v>4492591</v>
      </c>
      <c r="J23" s="602">
        <v>4676518</v>
      </c>
    </row>
    <row r="24" spans="1:10" s="517" customFormat="1" ht="18" customHeight="1">
      <c r="A24" s="609"/>
      <c r="B24" s="1530" t="s">
        <v>885</v>
      </c>
      <c r="C24" s="1529"/>
      <c r="D24" s="601"/>
      <c r="E24" s="602">
        <v>2086528</v>
      </c>
      <c r="F24" s="602">
        <v>2388944</v>
      </c>
      <c r="G24" s="602">
        <v>2122194</v>
      </c>
      <c r="H24" s="602">
        <v>2569443</v>
      </c>
      <c r="I24" s="602">
        <v>2205209</v>
      </c>
      <c r="J24" s="602">
        <v>2229064</v>
      </c>
    </row>
    <row r="25" spans="1:10" s="517" customFormat="1" ht="18" customHeight="1">
      <c r="A25" s="1531" t="s">
        <v>1205</v>
      </c>
      <c r="B25" s="1532"/>
      <c r="C25" s="612" t="s">
        <v>886</v>
      </c>
      <c r="D25" s="601"/>
      <c r="E25" s="602">
        <v>8826</v>
      </c>
      <c r="F25" s="602">
        <v>7973</v>
      </c>
      <c r="G25" s="602">
        <v>6585</v>
      </c>
      <c r="H25" s="602">
        <v>8052</v>
      </c>
      <c r="I25" s="602">
        <v>7016</v>
      </c>
      <c r="J25" s="602">
        <v>8000</v>
      </c>
    </row>
    <row r="26" spans="1:10" s="517" customFormat="1" ht="18" customHeight="1">
      <c r="A26" s="1531"/>
      <c r="B26" s="1532"/>
      <c r="C26" s="612" t="s">
        <v>887</v>
      </c>
      <c r="D26" s="601"/>
      <c r="E26" s="602">
        <v>6467</v>
      </c>
      <c r="F26" s="602">
        <v>4782</v>
      </c>
      <c r="G26" s="602">
        <v>6628</v>
      </c>
      <c r="H26" s="602">
        <v>6099</v>
      </c>
      <c r="I26" s="602">
        <v>7424</v>
      </c>
      <c r="J26" s="602">
        <v>8084</v>
      </c>
    </row>
    <row r="27" spans="1:10" s="517" customFormat="1" ht="18" customHeight="1">
      <c r="A27" s="1531"/>
      <c r="B27" s="1532"/>
      <c r="C27" s="612" t="s">
        <v>888</v>
      </c>
      <c r="D27" s="601"/>
      <c r="E27" s="602">
        <v>50806</v>
      </c>
      <c r="F27" s="602">
        <v>53106</v>
      </c>
      <c r="G27" s="602">
        <v>45412</v>
      </c>
      <c r="H27" s="602">
        <v>49731</v>
      </c>
      <c r="I27" s="602">
        <v>48831</v>
      </c>
      <c r="J27" s="602">
        <v>57134</v>
      </c>
    </row>
    <row r="28" spans="1:10" s="517" customFormat="1" ht="18" customHeight="1">
      <c r="A28" s="613"/>
      <c r="B28" s="1533" t="s">
        <v>889</v>
      </c>
      <c r="C28" s="1533"/>
      <c r="D28" s="889"/>
      <c r="E28" s="890">
        <v>6387</v>
      </c>
      <c r="F28" s="890">
        <v>3633</v>
      </c>
      <c r="G28" s="890">
        <v>3846</v>
      </c>
      <c r="H28" s="890">
        <v>9230</v>
      </c>
      <c r="I28" s="890">
        <v>5717</v>
      </c>
      <c r="J28" s="890">
        <v>6519</v>
      </c>
    </row>
    <row r="29" spans="1:10" s="585" customFormat="1" ht="21" customHeight="1">
      <c r="C29" s="583"/>
      <c r="D29" s="583"/>
      <c r="E29" s="520"/>
      <c r="F29" s="520"/>
      <c r="G29" s="520"/>
      <c r="H29" s="520"/>
      <c r="I29" s="262"/>
      <c r="J29" s="262" t="s">
        <v>955</v>
      </c>
    </row>
    <row r="30" spans="1:10" s="585" customFormat="1" ht="21" customHeight="1">
      <c r="C30" s="583"/>
      <c r="D30" s="583"/>
      <c r="E30" s="520"/>
      <c r="F30" s="520"/>
      <c r="G30" s="520"/>
      <c r="H30" s="520"/>
      <c r="I30" s="520"/>
      <c r="J30" s="520"/>
    </row>
    <row r="31" spans="1:10" s="585" customFormat="1" ht="21" customHeight="1">
      <c r="C31" s="583"/>
      <c r="D31" s="583"/>
      <c r="E31" s="520"/>
      <c r="F31" s="520"/>
      <c r="G31" s="563"/>
      <c r="H31" s="563"/>
      <c r="I31" s="563"/>
      <c r="J31" s="563"/>
    </row>
    <row r="32" spans="1:10" s="260" customFormat="1" ht="23.25" customHeight="1">
      <c r="E32" s="589"/>
      <c r="F32" s="589"/>
      <c r="G32" s="589"/>
      <c r="H32" s="589"/>
      <c r="I32" s="509"/>
      <c r="J32" s="509"/>
    </row>
    <row r="33" spans="5:10" s="260" customFormat="1" ht="21" customHeight="1">
      <c r="E33" s="589"/>
      <c r="F33" s="589"/>
      <c r="G33" s="589"/>
      <c r="H33" s="589"/>
      <c r="I33" s="509"/>
      <c r="J33" s="509"/>
    </row>
    <row r="34" spans="5:10" s="260" customFormat="1" ht="21" customHeight="1">
      <c r="E34" s="589"/>
      <c r="F34" s="589"/>
      <c r="G34" s="589"/>
      <c r="H34" s="589"/>
      <c r="I34" s="509"/>
      <c r="J34" s="509"/>
    </row>
    <row r="35" spans="5:10" s="260" customFormat="1" ht="21" customHeight="1">
      <c r="E35" s="589"/>
      <c r="F35" s="589"/>
      <c r="G35" s="589"/>
      <c r="H35" s="589"/>
      <c r="I35" s="509"/>
      <c r="J35" s="509"/>
    </row>
    <row r="36" spans="5:10" s="260" customFormat="1" ht="21" customHeight="1">
      <c r="E36" s="589"/>
      <c r="F36" s="589"/>
      <c r="G36" s="589"/>
      <c r="H36" s="589"/>
      <c r="I36" s="509"/>
      <c r="J36" s="509"/>
    </row>
    <row r="37" spans="5:10" s="260" customFormat="1" ht="21" customHeight="1">
      <c r="E37" s="589"/>
      <c r="F37" s="589"/>
      <c r="G37" s="589"/>
      <c r="H37" s="589"/>
      <c r="I37" s="509"/>
      <c r="J37" s="509"/>
    </row>
    <row r="38" spans="5:10" s="260" customFormat="1" ht="21" customHeight="1">
      <c r="E38" s="589"/>
      <c r="F38" s="589"/>
      <c r="G38" s="589"/>
      <c r="H38" s="589"/>
      <c r="I38" s="509"/>
      <c r="J38" s="509"/>
    </row>
    <row r="39" spans="5:10" s="260" customFormat="1" ht="21" customHeight="1">
      <c r="E39" s="589"/>
      <c r="F39" s="589"/>
      <c r="G39" s="589"/>
      <c r="H39" s="589"/>
      <c r="I39" s="509"/>
      <c r="J39" s="509"/>
    </row>
    <row r="40" spans="5:10" s="260" customFormat="1" ht="21" customHeight="1">
      <c r="E40" s="589"/>
      <c r="F40" s="589"/>
      <c r="G40" s="589"/>
      <c r="H40" s="589"/>
      <c r="I40" s="509"/>
      <c r="J40" s="509"/>
    </row>
    <row r="41" spans="5:10" ht="21" customHeight="1"/>
    <row r="43" spans="5:10" ht="21" customHeight="1">
      <c r="I43" s="608"/>
      <c r="J43" s="608"/>
    </row>
  </sheetData>
  <mergeCells count="16">
    <mergeCell ref="A9:B11"/>
    <mergeCell ref="B12:C12"/>
    <mergeCell ref="A3:D3"/>
    <mergeCell ref="B8:C8"/>
    <mergeCell ref="B7:C7"/>
    <mergeCell ref="B6:C6"/>
    <mergeCell ref="B5:C5"/>
    <mergeCell ref="B4:C4"/>
    <mergeCell ref="B23:C23"/>
    <mergeCell ref="B24:C24"/>
    <mergeCell ref="A25:B27"/>
    <mergeCell ref="B28:C28"/>
    <mergeCell ref="A19:D19"/>
    <mergeCell ref="B20:C20"/>
    <mergeCell ref="B21:C21"/>
    <mergeCell ref="B22:C22"/>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J28"/>
  <sheetViews>
    <sheetView view="pageBreakPreview" topLeftCell="A16" zoomScaleNormal="100" zoomScaleSheetLayoutView="100" workbookViewId="0">
      <selection activeCell="G33" sqref="G33"/>
    </sheetView>
  </sheetViews>
  <sheetFormatPr defaultRowHeight="13.5"/>
  <cols>
    <col min="1" max="1" width="3.625" style="264" customWidth="1"/>
    <col min="2" max="2" width="5.625" style="264" customWidth="1"/>
    <col min="3" max="5" width="9" style="264"/>
    <col min="6" max="6" width="9" style="264" customWidth="1"/>
    <col min="7" max="9" width="9" style="264"/>
    <col min="10" max="10" width="14.625" style="264" customWidth="1"/>
    <col min="11" max="16384" width="9" style="264"/>
  </cols>
  <sheetData>
    <row r="2" spans="1:10" ht="18.75">
      <c r="B2" s="14" t="s">
        <v>40</v>
      </c>
    </row>
    <row r="4" spans="1:10" ht="30" customHeight="1">
      <c r="A4" s="268" t="s">
        <v>895</v>
      </c>
      <c r="B4" s="933" t="s">
        <v>896</v>
      </c>
      <c r="C4" s="933"/>
      <c r="D4" s="933"/>
      <c r="E4" s="933"/>
      <c r="F4" s="933"/>
      <c r="G4" s="933"/>
      <c r="H4" s="933"/>
      <c r="I4" s="933"/>
      <c r="J4" s="933"/>
    </row>
    <row r="7" spans="1:10" ht="30" customHeight="1">
      <c r="A7" s="268" t="s">
        <v>897</v>
      </c>
      <c r="B7" s="933" t="s">
        <v>901</v>
      </c>
      <c r="C7" s="933"/>
      <c r="D7" s="933"/>
      <c r="E7" s="933"/>
      <c r="F7" s="933"/>
      <c r="G7" s="933"/>
      <c r="H7" s="933"/>
      <c r="I7" s="933"/>
      <c r="J7" s="933"/>
    </row>
    <row r="10" spans="1:10">
      <c r="A10" s="268" t="s">
        <v>898</v>
      </c>
      <c r="B10" s="264" t="s">
        <v>902</v>
      </c>
    </row>
    <row r="12" spans="1:10" ht="17.25" customHeight="1">
      <c r="B12" s="266" t="s">
        <v>41</v>
      </c>
      <c r="C12" s="264" t="s">
        <v>42</v>
      </c>
    </row>
    <row r="13" spans="1:10" ht="17.25" customHeight="1">
      <c r="B13" s="266" t="s">
        <v>43</v>
      </c>
      <c r="C13" s="264" t="s">
        <v>44</v>
      </c>
    </row>
    <row r="14" spans="1:10" ht="17.25" customHeight="1">
      <c r="B14" s="266" t="s">
        <v>45</v>
      </c>
      <c r="C14" s="264" t="s">
        <v>46</v>
      </c>
    </row>
    <row r="15" spans="1:10" ht="17.25" customHeight="1">
      <c r="B15" s="266" t="s">
        <v>47</v>
      </c>
      <c r="C15" s="264" t="s">
        <v>48</v>
      </c>
    </row>
    <row r="16" spans="1:10" ht="17.25" customHeight="1">
      <c r="B16" s="266" t="s">
        <v>49</v>
      </c>
      <c r="C16" s="264" t="s">
        <v>50</v>
      </c>
    </row>
    <row r="19" spans="1:10" ht="30" customHeight="1">
      <c r="A19" s="268" t="s">
        <v>899</v>
      </c>
      <c r="B19" s="936" t="s">
        <v>903</v>
      </c>
      <c r="C19" s="936"/>
      <c r="D19" s="936"/>
      <c r="E19" s="936"/>
      <c r="F19" s="936"/>
      <c r="G19" s="936"/>
      <c r="H19" s="936"/>
      <c r="I19" s="936"/>
      <c r="J19" s="936"/>
    </row>
    <row r="22" spans="1:10" ht="30" customHeight="1">
      <c r="A22" s="268" t="s">
        <v>900</v>
      </c>
      <c r="B22" s="937" t="s">
        <v>904</v>
      </c>
      <c r="C22" s="937"/>
      <c r="D22" s="937"/>
      <c r="E22" s="937"/>
      <c r="F22" s="937"/>
      <c r="G22" s="937"/>
      <c r="H22" s="937"/>
      <c r="I22" s="937"/>
      <c r="J22" s="937"/>
    </row>
    <row r="26" spans="1:10" ht="17.25" customHeight="1">
      <c r="A26" s="934" t="s">
        <v>1210</v>
      </c>
      <c r="B26" s="935"/>
      <c r="C26" s="935"/>
      <c r="D26" s="935"/>
      <c r="E26" s="935"/>
      <c r="F26" s="335" t="s">
        <v>976</v>
      </c>
      <c r="G26" s="341"/>
      <c r="H26" s="330"/>
      <c r="I26" s="330"/>
      <c r="J26" s="331"/>
    </row>
    <row r="27" spans="1:10" ht="17.25" customHeight="1">
      <c r="A27" s="336"/>
      <c r="B27" s="273"/>
      <c r="C27" s="329"/>
      <c r="D27" s="329"/>
      <c r="E27" s="329"/>
      <c r="F27" s="337" t="s">
        <v>977</v>
      </c>
      <c r="G27" s="273"/>
      <c r="H27" s="329"/>
      <c r="I27" s="329"/>
      <c r="J27" s="332"/>
    </row>
    <row r="28" spans="1:10" ht="17.25" customHeight="1">
      <c r="A28" s="338"/>
      <c r="B28" s="339"/>
      <c r="C28" s="333"/>
      <c r="D28" s="333"/>
      <c r="E28" s="333"/>
      <c r="F28" s="340" t="s">
        <v>978</v>
      </c>
      <c r="G28" s="339"/>
      <c r="H28" s="333"/>
      <c r="I28" s="333"/>
      <c r="J28" s="334"/>
    </row>
  </sheetData>
  <mergeCells count="5">
    <mergeCell ref="A26:E26"/>
    <mergeCell ref="B4:J4"/>
    <mergeCell ref="B7:J7"/>
    <mergeCell ref="B19:J19"/>
    <mergeCell ref="B22:J22"/>
  </mergeCells>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0"/>
  <dimension ref="A2:I41"/>
  <sheetViews>
    <sheetView view="pageBreakPreview" zoomScaleNormal="100" zoomScaleSheetLayoutView="100" workbookViewId="0"/>
  </sheetViews>
  <sheetFormatPr defaultRowHeight="18" customHeight="1"/>
  <cols>
    <col min="1" max="1" width="11.625" style="264" customWidth="1"/>
    <col min="2" max="8" width="9" style="264"/>
    <col min="9" max="9" width="9" style="818"/>
    <col min="10" max="16384" width="9" style="264"/>
  </cols>
  <sheetData>
    <row r="2" spans="1:9" ht="18" customHeight="1">
      <c r="A2" s="269" t="s">
        <v>8</v>
      </c>
    </row>
    <row r="4" spans="1:9" ht="18" customHeight="1">
      <c r="A4" s="264" t="s">
        <v>2</v>
      </c>
    </row>
    <row r="5" spans="1:9" ht="18" customHeight="1">
      <c r="A5" s="270" t="s">
        <v>934</v>
      </c>
      <c r="B5" s="264" t="s">
        <v>61</v>
      </c>
      <c r="I5" s="818" t="s">
        <v>51</v>
      </c>
    </row>
    <row r="6" spans="1:9" ht="18" customHeight="1">
      <c r="A6" s="270" t="s">
        <v>935</v>
      </c>
      <c r="B6" s="264" t="s">
        <v>58</v>
      </c>
      <c r="I6" s="818" t="s">
        <v>53</v>
      </c>
    </row>
    <row r="7" spans="1:9" ht="18" customHeight="1">
      <c r="A7" s="270" t="s">
        <v>936</v>
      </c>
      <c r="B7" s="264" t="s">
        <v>59</v>
      </c>
      <c r="I7" s="818" t="s">
        <v>52</v>
      </c>
    </row>
    <row r="8" spans="1:9" ht="18" customHeight="1">
      <c r="A8" s="270" t="s">
        <v>937</v>
      </c>
      <c r="B8" s="264" t="s">
        <v>60</v>
      </c>
      <c r="H8" s="12"/>
      <c r="I8" s="818" t="s">
        <v>54</v>
      </c>
    </row>
    <row r="11" spans="1:9" ht="18" customHeight="1">
      <c r="A11" s="270" t="s">
        <v>3</v>
      </c>
    </row>
    <row r="12" spans="1:9" ht="18" customHeight="1">
      <c r="A12" s="270" t="s">
        <v>934</v>
      </c>
      <c r="B12" s="264" t="s">
        <v>404</v>
      </c>
      <c r="I12" s="818" t="s">
        <v>55</v>
      </c>
    </row>
    <row r="13" spans="1:9" ht="18" customHeight="1">
      <c r="A13" s="270" t="s">
        <v>935</v>
      </c>
      <c r="B13" s="264" t="s">
        <v>1006</v>
      </c>
      <c r="I13" s="818" t="s">
        <v>56</v>
      </c>
    </row>
    <row r="14" spans="1:9" ht="18" customHeight="1">
      <c r="A14" s="270" t="s">
        <v>936</v>
      </c>
      <c r="B14" s="264" t="s">
        <v>405</v>
      </c>
      <c r="I14" s="818" t="s">
        <v>57</v>
      </c>
    </row>
    <row r="15" spans="1:9" ht="18" customHeight="1">
      <c r="A15" s="270" t="s">
        <v>937</v>
      </c>
      <c r="B15" s="264" t="s">
        <v>1008</v>
      </c>
      <c r="I15" s="818" t="s">
        <v>905</v>
      </c>
    </row>
    <row r="16" spans="1:9" ht="18" customHeight="1">
      <c r="A16" s="270" t="s">
        <v>938</v>
      </c>
      <c r="B16" s="264" t="s">
        <v>62</v>
      </c>
      <c r="I16" s="818" t="s">
        <v>906</v>
      </c>
    </row>
    <row r="19" spans="1:9" ht="18" customHeight="1">
      <c r="A19" s="270" t="s">
        <v>4</v>
      </c>
    </row>
    <row r="20" spans="1:9" ht="18" customHeight="1">
      <c r="A20" s="270" t="s">
        <v>934</v>
      </c>
      <c r="B20" s="264" t="s">
        <v>404</v>
      </c>
      <c r="I20" s="818" t="s">
        <v>907</v>
      </c>
    </row>
    <row r="21" spans="1:9" ht="18" customHeight="1">
      <c r="A21" s="270" t="s">
        <v>935</v>
      </c>
      <c r="B21" s="264" t="s">
        <v>63</v>
      </c>
      <c r="I21" s="818" t="s">
        <v>908</v>
      </c>
    </row>
    <row r="22" spans="1:9" ht="18" customHeight="1">
      <c r="A22" s="270" t="s">
        <v>936</v>
      </c>
      <c r="B22" s="264" t="s">
        <v>64</v>
      </c>
      <c r="I22" s="818" t="s">
        <v>909</v>
      </c>
    </row>
    <row r="23" spans="1:9" ht="18" customHeight="1">
      <c r="A23" s="270" t="s">
        <v>937</v>
      </c>
      <c r="B23" s="264" t="s">
        <v>67</v>
      </c>
      <c r="I23" s="818" t="s">
        <v>909</v>
      </c>
    </row>
    <row r="24" spans="1:9" ht="18" customHeight="1">
      <c r="A24" s="270" t="s">
        <v>938</v>
      </c>
      <c r="B24" s="264" t="s">
        <v>65</v>
      </c>
      <c r="I24" s="818" t="s">
        <v>910</v>
      </c>
    </row>
    <row r="25" spans="1:9" ht="18" customHeight="1">
      <c r="A25" s="270" t="s">
        <v>939</v>
      </c>
      <c r="B25" s="264" t="s">
        <v>66</v>
      </c>
      <c r="I25" s="818" t="s">
        <v>911</v>
      </c>
    </row>
    <row r="28" spans="1:9" ht="18" customHeight="1">
      <c r="A28" s="270" t="s">
        <v>5</v>
      </c>
    </row>
    <row r="29" spans="1:9" ht="18" customHeight="1">
      <c r="A29" s="270" t="s">
        <v>934</v>
      </c>
      <c r="B29" s="264" t="s">
        <v>406</v>
      </c>
      <c r="E29" s="12"/>
      <c r="I29" s="818" t="s">
        <v>912</v>
      </c>
    </row>
    <row r="30" spans="1:9" ht="18" customHeight="1">
      <c r="A30" s="270" t="s">
        <v>935</v>
      </c>
      <c r="B30" s="264" t="s">
        <v>1032</v>
      </c>
      <c r="I30" s="818" t="s">
        <v>912</v>
      </c>
    </row>
    <row r="33" spans="1:9" ht="18" customHeight="1">
      <c r="A33" s="270" t="s">
        <v>6</v>
      </c>
    </row>
    <row r="34" spans="1:9" ht="18" customHeight="1">
      <c r="A34" s="270" t="s">
        <v>934</v>
      </c>
      <c r="B34" s="264" t="s">
        <v>68</v>
      </c>
      <c r="I34" s="818" t="s">
        <v>913</v>
      </c>
    </row>
    <row r="35" spans="1:9" ht="18" customHeight="1">
      <c r="A35" s="270" t="s">
        <v>935</v>
      </c>
      <c r="B35" s="264" t="s">
        <v>1010</v>
      </c>
      <c r="I35" s="818" t="s">
        <v>914</v>
      </c>
    </row>
    <row r="38" spans="1:9" ht="18" customHeight="1">
      <c r="A38" s="270" t="s">
        <v>7</v>
      </c>
    </row>
    <row r="39" spans="1:9" ht="18" customHeight="1">
      <c r="A39" s="270" t="s">
        <v>934</v>
      </c>
      <c r="B39" s="264" t="s">
        <v>69</v>
      </c>
      <c r="I39" s="818" t="s">
        <v>915</v>
      </c>
    </row>
    <row r="40" spans="1:9" ht="18" customHeight="1">
      <c r="A40" s="270" t="s">
        <v>935</v>
      </c>
      <c r="B40" s="264" t="s">
        <v>70</v>
      </c>
      <c r="I40" s="818" t="s">
        <v>916</v>
      </c>
    </row>
    <row r="41" spans="1:9" ht="18" customHeight="1">
      <c r="A41" s="270" t="s">
        <v>936</v>
      </c>
      <c r="B41" s="264" t="s">
        <v>71</v>
      </c>
      <c r="I41" s="818" t="s">
        <v>917</v>
      </c>
    </row>
  </sheetData>
  <phoneticPr fontId="2"/>
  <pageMargins left="0.75" right="0.75" top="1" bottom="1"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1"/>
  <dimension ref="A3:I43"/>
  <sheetViews>
    <sheetView view="pageBreakPreview" topLeftCell="A13" zoomScaleNormal="100" zoomScaleSheetLayoutView="100" workbookViewId="0">
      <selection activeCell="B14" sqref="B14"/>
    </sheetView>
  </sheetViews>
  <sheetFormatPr defaultRowHeight="18" customHeight="1"/>
  <cols>
    <col min="1" max="1" width="11.625" style="264" customWidth="1"/>
    <col min="2" max="8" width="9" style="264"/>
    <col min="9" max="9" width="9" style="292"/>
    <col min="10" max="16384" width="9" style="264"/>
  </cols>
  <sheetData>
    <row r="3" spans="1:9" ht="18" customHeight="1">
      <c r="A3" s="264" t="s">
        <v>9</v>
      </c>
    </row>
    <row r="4" spans="1:9" ht="18" customHeight="1">
      <c r="A4" s="270" t="s">
        <v>934</v>
      </c>
      <c r="B4" s="264" t="s">
        <v>72</v>
      </c>
      <c r="I4" s="812">
        <v>25</v>
      </c>
    </row>
    <row r="5" spans="1:9" ht="18" customHeight="1">
      <c r="A5" s="270" t="s">
        <v>935</v>
      </c>
      <c r="B5" s="264" t="s">
        <v>73</v>
      </c>
      <c r="I5" s="812">
        <v>26</v>
      </c>
    </row>
    <row r="6" spans="1:9" ht="18" customHeight="1">
      <c r="I6" s="812"/>
    </row>
    <row r="7" spans="1:9" ht="18" customHeight="1">
      <c r="I7" s="812"/>
    </row>
    <row r="8" spans="1:9" ht="18" customHeight="1">
      <c r="A8" s="264" t="s">
        <v>1065</v>
      </c>
      <c r="I8" s="812"/>
    </row>
    <row r="9" spans="1:9" ht="18" customHeight="1">
      <c r="A9" s="270" t="s">
        <v>934</v>
      </c>
      <c r="B9" s="264" t="s">
        <v>74</v>
      </c>
      <c r="I9" s="812">
        <v>27</v>
      </c>
    </row>
    <row r="10" spans="1:9" ht="18" customHeight="1">
      <c r="A10" s="270" t="s">
        <v>935</v>
      </c>
      <c r="B10" s="264" t="s">
        <v>1162</v>
      </c>
      <c r="I10" s="812">
        <v>27</v>
      </c>
    </row>
    <row r="11" spans="1:9" ht="18" customHeight="1">
      <c r="A11" s="270" t="s">
        <v>1161</v>
      </c>
      <c r="B11" s="264" t="s">
        <v>75</v>
      </c>
      <c r="I11" s="812">
        <v>27</v>
      </c>
    </row>
    <row r="12" spans="1:9" ht="18" customHeight="1">
      <c r="A12" s="270" t="s">
        <v>1163</v>
      </c>
      <c r="B12" s="264" t="s">
        <v>76</v>
      </c>
      <c r="I12" s="812">
        <v>28</v>
      </c>
    </row>
    <row r="13" spans="1:9" ht="18" customHeight="1">
      <c r="A13" s="270" t="s">
        <v>1164</v>
      </c>
      <c r="B13" s="264" t="s">
        <v>77</v>
      </c>
      <c r="I13" s="812">
        <v>28</v>
      </c>
    </row>
    <row r="14" spans="1:9" ht="18" customHeight="1">
      <c r="A14" s="270" t="s">
        <v>1165</v>
      </c>
      <c r="B14" s="264" t="s">
        <v>78</v>
      </c>
      <c r="I14" s="812">
        <v>29</v>
      </c>
    </row>
    <row r="15" spans="1:9" ht="18" customHeight="1">
      <c r="I15" s="812"/>
    </row>
    <row r="16" spans="1:9" ht="18" customHeight="1">
      <c r="I16" s="812"/>
    </row>
    <row r="17" spans="1:9" ht="18" customHeight="1">
      <c r="A17" s="270" t="s">
        <v>10</v>
      </c>
      <c r="I17" s="812"/>
    </row>
    <row r="18" spans="1:9" ht="18" customHeight="1">
      <c r="A18" s="270" t="s">
        <v>934</v>
      </c>
      <c r="B18" s="264" t="s">
        <v>80</v>
      </c>
      <c r="I18" s="812">
        <v>30</v>
      </c>
    </row>
    <row r="19" spans="1:9" ht="18" customHeight="1">
      <c r="A19" s="270" t="s">
        <v>935</v>
      </c>
      <c r="B19" s="264" t="s">
        <v>79</v>
      </c>
      <c r="I19" s="812">
        <v>31</v>
      </c>
    </row>
    <row r="20" spans="1:9" ht="18" customHeight="1">
      <c r="A20" s="270" t="s">
        <v>936</v>
      </c>
      <c r="B20" s="264" t="s">
        <v>81</v>
      </c>
      <c r="I20" s="812">
        <v>31</v>
      </c>
    </row>
    <row r="21" spans="1:9" ht="18" customHeight="1">
      <c r="A21" s="270" t="s">
        <v>937</v>
      </c>
      <c r="B21" s="264" t="s">
        <v>82</v>
      </c>
      <c r="I21" s="812">
        <v>32</v>
      </c>
    </row>
    <row r="22" spans="1:9" ht="18" customHeight="1">
      <c r="A22" s="270" t="s">
        <v>938</v>
      </c>
      <c r="B22" s="264" t="s">
        <v>83</v>
      </c>
      <c r="I22" s="812">
        <v>32</v>
      </c>
    </row>
    <row r="23" spans="1:9" ht="18" customHeight="1">
      <c r="I23" s="812"/>
    </row>
    <row r="24" spans="1:9" ht="18" customHeight="1">
      <c r="I24" s="812"/>
    </row>
    <row r="25" spans="1:9" ht="18" customHeight="1">
      <c r="A25" s="270" t="s">
        <v>11</v>
      </c>
      <c r="I25" s="812"/>
    </row>
    <row r="26" spans="1:9" ht="18" customHeight="1">
      <c r="A26" s="270" t="s">
        <v>934</v>
      </c>
      <c r="B26" s="264" t="s">
        <v>407</v>
      </c>
      <c r="I26" s="812">
        <v>33</v>
      </c>
    </row>
    <row r="27" spans="1:9" ht="18" customHeight="1">
      <c r="A27" s="270" t="s">
        <v>935</v>
      </c>
      <c r="B27" s="264" t="s">
        <v>408</v>
      </c>
      <c r="I27" s="812">
        <v>33</v>
      </c>
    </row>
    <row r="28" spans="1:9" ht="18" customHeight="1">
      <c r="A28" s="270" t="s">
        <v>936</v>
      </c>
      <c r="B28" s="264" t="s">
        <v>409</v>
      </c>
      <c r="I28" s="812">
        <v>33</v>
      </c>
    </row>
    <row r="29" spans="1:9" ht="18" customHeight="1">
      <c r="I29" s="812"/>
    </row>
    <row r="30" spans="1:9" ht="18" customHeight="1">
      <c r="I30" s="812"/>
    </row>
    <row r="31" spans="1:9" ht="18" customHeight="1">
      <c r="A31" s="270" t="s">
        <v>12</v>
      </c>
      <c r="I31" s="812"/>
    </row>
    <row r="32" spans="1:9" ht="18" customHeight="1">
      <c r="A32" s="270" t="s">
        <v>934</v>
      </c>
      <c r="B32" s="264" t="s">
        <v>410</v>
      </c>
      <c r="I32" s="812">
        <v>33</v>
      </c>
    </row>
    <row r="33" spans="1:9" ht="18" customHeight="1">
      <c r="A33" s="270" t="s">
        <v>935</v>
      </c>
      <c r="B33" s="264" t="s">
        <v>411</v>
      </c>
      <c r="I33" s="812">
        <v>34</v>
      </c>
    </row>
    <row r="34" spans="1:9" ht="18" customHeight="1">
      <c r="A34" s="270" t="s">
        <v>936</v>
      </c>
      <c r="B34" s="264" t="s">
        <v>412</v>
      </c>
      <c r="I34" s="812">
        <v>34</v>
      </c>
    </row>
    <row r="35" spans="1:9" ht="18" customHeight="1">
      <c r="A35" s="270" t="s">
        <v>937</v>
      </c>
      <c r="B35" s="264" t="s">
        <v>413</v>
      </c>
      <c r="I35" s="812">
        <v>34</v>
      </c>
    </row>
    <row r="36" spans="1:9" ht="18" customHeight="1">
      <c r="I36" s="812"/>
    </row>
    <row r="37" spans="1:9" ht="18" customHeight="1">
      <c r="I37" s="812"/>
    </row>
    <row r="38" spans="1:9" ht="18" customHeight="1">
      <c r="A38" s="270" t="s">
        <v>13</v>
      </c>
      <c r="I38" s="812"/>
    </row>
    <row r="39" spans="1:9" ht="18" customHeight="1">
      <c r="A39" s="270" t="s">
        <v>934</v>
      </c>
      <c r="B39" s="264" t="s">
        <v>414</v>
      </c>
      <c r="I39" s="812">
        <v>34</v>
      </c>
    </row>
    <row r="40" spans="1:9" ht="18" customHeight="1">
      <c r="A40" s="270" t="s">
        <v>935</v>
      </c>
      <c r="B40" s="264" t="s">
        <v>415</v>
      </c>
      <c r="I40" s="812">
        <v>35</v>
      </c>
    </row>
    <row r="41" spans="1:9" ht="18" customHeight="1">
      <c r="A41" s="270" t="s">
        <v>936</v>
      </c>
      <c r="B41" s="264" t="s">
        <v>416</v>
      </c>
      <c r="I41" s="812">
        <v>36</v>
      </c>
    </row>
    <row r="42" spans="1:9" ht="18" customHeight="1">
      <c r="A42" s="270" t="s">
        <v>937</v>
      </c>
      <c r="B42" s="264" t="s">
        <v>417</v>
      </c>
      <c r="I42" s="812">
        <v>37</v>
      </c>
    </row>
    <row r="43" spans="1:9" ht="18" customHeight="1">
      <c r="A43" s="270" t="s">
        <v>938</v>
      </c>
      <c r="B43" s="264" t="s">
        <v>418</v>
      </c>
      <c r="I43" s="812">
        <v>37</v>
      </c>
    </row>
  </sheetData>
  <phoneticPr fontId="2"/>
  <pageMargins left="0.75" right="0.75" top="1" bottom="1" header="0.51200000000000001" footer="0.51200000000000001"/>
  <pageSetup paperSize="9" scale="9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3">
    <tabColor rgb="FF0070C0"/>
  </sheetPr>
  <dimension ref="A4:K31"/>
  <sheetViews>
    <sheetView view="pageBreakPreview" topLeftCell="A4" zoomScaleNormal="100" zoomScaleSheetLayoutView="100" workbookViewId="0">
      <selection activeCell="A21" sqref="A21:H21"/>
    </sheetView>
  </sheetViews>
  <sheetFormatPr defaultRowHeight="13.5"/>
  <cols>
    <col min="1" max="1" width="11.875" style="264" customWidth="1"/>
    <col min="2" max="2" width="13.5" style="264" customWidth="1"/>
    <col min="3" max="3" width="3.625" style="264" customWidth="1"/>
    <col min="4" max="8" width="10.625" style="264" customWidth="1"/>
    <col min="9" max="16384" width="9" style="264"/>
  </cols>
  <sheetData>
    <row r="4" spans="1:11">
      <c r="A4" s="264" t="s">
        <v>14</v>
      </c>
    </row>
    <row r="5" spans="1:11">
      <c r="A5" s="264" t="s">
        <v>15</v>
      </c>
    </row>
    <row r="7" spans="1:11" ht="27" customHeight="1">
      <c r="A7" s="952" t="s">
        <v>17</v>
      </c>
      <c r="B7" s="952"/>
      <c r="C7" s="944" t="s">
        <v>1002</v>
      </c>
      <c r="D7" s="944"/>
      <c r="E7" s="944"/>
      <c r="F7" s="944"/>
      <c r="G7" s="944"/>
      <c r="H7" s="944"/>
    </row>
    <row r="8" spans="1:11" ht="27" customHeight="1">
      <c r="A8" s="952" t="s">
        <v>16</v>
      </c>
      <c r="B8" s="952"/>
      <c r="C8" s="944" t="s">
        <v>22</v>
      </c>
      <c r="D8" s="944"/>
      <c r="E8" s="944"/>
      <c r="F8" s="944" t="s">
        <v>23</v>
      </c>
      <c r="G8" s="944"/>
      <c r="H8" s="944"/>
    </row>
    <row r="9" spans="1:11" ht="27" customHeight="1">
      <c r="A9" s="953" t="s">
        <v>21</v>
      </c>
      <c r="B9" s="299" t="s">
        <v>18</v>
      </c>
      <c r="C9" s="944" t="s">
        <v>24</v>
      </c>
      <c r="D9" s="944"/>
      <c r="E9" s="944"/>
      <c r="F9" s="944"/>
      <c r="G9" s="944"/>
      <c r="H9" s="944"/>
    </row>
    <row r="10" spans="1:11" ht="27" customHeight="1">
      <c r="A10" s="953"/>
      <c r="B10" s="299" t="s">
        <v>19</v>
      </c>
      <c r="C10" s="944" t="s">
        <v>990</v>
      </c>
      <c r="D10" s="944"/>
      <c r="E10" s="944"/>
      <c r="F10" s="944" t="s">
        <v>991</v>
      </c>
      <c r="G10" s="944"/>
      <c r="H10" s="944"/>
    </row>
    <row r="11" spans="1:11" ht="27" customHeight="1">
      <c r="A11" s="953"/>
      <c r="B11" s="299" t="s">
        <v>20</v>
      </c>
      <c r="C11" s="944" t="s">
        <v>25</v>
      </c>
      <c r="D11" s="944"/>
      <c r="E11" s="944"/>
      <c r="F11" s="944"/>
      <c r="G11" s="944"/>
      <c r="H11" s="944"/>
    </row>
    <row r="13" spans="1:11" ht="19.5" customHeight="1">
      <c r="A13" s="264" t="s">
        <v>1181</v>
      </c>
    </row>
    <row r="14" spans="1:11" ht="24" customHeight="1">
      <c r="A14" s="951" t="s">
        <v>1003</v>
      </c>
      <c r="B14" s="951"/>
      <c r="C14" s="951"/>
      <c r="D14" s="951"/>
      <c r="E14" s="951"/>
      <c r="F14" s="951"/>
      <c r="G14" s="951"/>
      <c r="H14" s="951"/>
      <c r="I14" s="951"/>
      <c r="J14" s="291"/>
      <c r="K14" s="292"/>
    </row>
    <row r="15" spans="1:11" ht="24" customHeight="1">
      <c r="A15" s="951" t="s">
        <v>1004</v>
      </c>
      <c r="B15" s="951"/>
      <c r="C15" s="951"/>
      <c r="D15" s="951"/>
      <c r="E15" s="951"/>
      <c r="F15" s="951"/>
      <c r="G15" s="951"/>
      <c r="H15" s="951"/>
      <c r="I15" s="951"/>
      <c r="J15" s="291"/>
      <c r="K15" s="292"/>
    </row>
    <row r="19" spans="1:8">
      <c r="A19" s="264" t="s">
        <v>26</v>
      </c>
    </row>
    <row r="20" spans="1:8">
      <c r="H20" s="12" t="s">
        <v>941</v>
      </c>
    </row>
    <row r="21" spans="1:8" ht="50.1" customHeight="1">
      <c r="A21" s="906" t="s">
        <v>982</v>
      </c>
      <c r="B21" s="945" t="s">
        <v>27</v>
      </c>
      <c r="C21" s="946"/>
      <c r="D21" s="299" t="s">
        <v>28</v>
      </c>
      <c r="E21" s="299" t="s">
        <v>29</v>
      </c>
      <c r="F21" s="299" t="s">
        <v>30</v>
      </c>
      <c r="G21" s="905" t="s">
        <v>32</v>
      </c>
      <c r="H21" s="299" t="s">
        <v>31</v>
      </c>
    </row>
    <row r="22" spans="1:8" ht="39.950000000000003" customHeight="1">
      <c r="A22" s="272">
        <v>23</v>
      </c>
      <c r="B22" s="947">
        <v>3490</v>
      </c>
      <c r="C22" s="948"/>
      <c r="D22" s="385">
        <v>400</v>
      </c>
      <c r="E22" s="385">
        <v>256</v>
      </c>
      <c r="F22" s="385">
        <v>854</v>
      </c>
      <c r="G22" s="385">
        <v>447</v>
      </c>
      <c r="H22" s="386">
        <v>1533</v>
      </c>
    </row>
    <row r="23" spans="1:8" ht="39.950000000000003" customHeight="1">
      <c r="A23" s="272">
        <v>24</v>
      </c>
      <c r="B23" s="947">
        <v>3490</v>
      </c>
      <c r="C23" s="948"/>
      <c r="D23" s="385">
        <v>392</v>
      </c>
      <c r="E23" s="385">
        <v>247</v>
      </c>
      <c r="F23" s="385">
        <v>874</v>
      </c>
      <c r="G23" s="385">
        <v>431</v>
      </c>
      <c r="H23" s="386">
        <v>1546</v>
      </c>
    </row>
    <row r="24" spans="1:8" ht="39.950000000000003" customHeight="1">
      <c r="A24" s="272">
        <v>25</v>
      </c>
      <c r="B24" s="947">
        <v>3490</v>
      </c>
      <c r="C24" s="948"/>
      <c r="D24" s="385">
        <v>393</v>
      </c>
      <c r="E24" s="385">
        <v>248</v>
      </c>
      <c r="F24" s="385">
        <v>880</v>
      </c>
      <c r="G24" s="385">
        <v>436</v>
      </c>
      <c r="H24" s="386">
        <v>1533</v>
      </c>
    </row>
    <row r="25" spans="1:8" ht="39.950000000000003" customHeight="1">
      <c r="A25" s="272">
        <v>26</v>
      </c>
      <c r="B25" s="949">
        <v>3490</v>
      </c>
      <c r="C25" s="950"/>
      <c r="D25" s="385">
        <v>391</v>
      </c>
      <c r="E25" s="385">
        <v>245</v>
      </c>
      <c r="F25" s="385">
        <v>889</v>
      </c>
      <c r="G25" s="385">
        <v>432</v>
      </c>
      <c r="H25" s="386">
        <v>1533</v>
      </c>
    </row>
    <row r="26" spans="1:8" s="426" customFormat="1" ht="39.950000000000003" customHeight="1">
      <c r="A26" s="427">
        <v>27</v>
      </c>
      <c r="B26" s="942">
        <v>3491</v>
      </c>
      <c r="C26" s="943"/>
      <c r="D26" s="429">
        <v>391</v>
      </c>
      <c r="E26" s="428">
        <v>242</v>
      </c>
      <c r="F26" s="428">
        <v>894</v>
      </c>
      <c r="G26" s="429">
        <v>429</v>
      </c>
      <c r="H26" s="430">
        <v>1535</v>
      </c>
    </row>
    <row r="27" spans="1:8" s="426" customFormat="1" ht="39.950000000000003" customHeight="1">
      <c r="A27" s="631">
        <v>28</v>
      </c>
      <c r="B27" s="942">
        <v>3491</v>
      </c>
      <c r="C27" s="943"/>
      <c r="D27" s="632">
        <v>391</v>
      </c>
      <c r="E27" s="633">
        <v>239</v>
      </c>
      <c r="F27" s="633">
        <v>901</v>
      </c>
      <c r="G27" s="632">
        <v>427</v>
      </c>
      <c r="H27" s="634">
        <v>1533</v>
      </c>
    </row>
    <row r="28" spans="1:8" s="426" customFormat="1" ht="39.950000000000003" customHeight="1">
      <c r="A28" s="631">
        <v>29</v>
      </c>
      <c r="B28" s="942">
        <v>3491</v>
      </c>
      <c r="C28" s="943"/>
      <c r="D28" s="632">
        <v>390</v>
      </c>
      <c r="E28" s="633">
        <v>235</v>
      </c>
      <c r="F28" s="633">
        <v>906</v>
      </c>
      <c r="G28" s="632">
        <v>428</v>
      </c>
      <c r="H28" s="634">
        <v>1532</v>
      </c>
    </row>
    <row r="29" spans="1:8" s="426" customFormat="1" ht="39.950000000000003" customHeight="1">
      <c r="A29" s="631">
        <v>30</v>
      </c>
      <c r="B29" s="940">
        <v>3491</v>
      </c>
      <c r="C29" s="941"/>
      <c r="D29" s="632">
        <v>388</v>
      </c>
      <c r="E29" s="633">
        <v>231</v>
      </c>
      <c r="F29" s="633">
        <v>914</v>
      </c>
      <c r="G29" s="632">
        <v>424</v>
      </c>
      <c r="H29" s="634">
        <v>1534</v>
      </c>
    </row>
    <row r="30" spans="1:8" s="426" customFormat="1" ht="39.950000000000003" customHeight="1">
      <c r="A30" s="784">
        <v>31</v>
      </c>
      <c r="B30" s="938">
        <v>3491</v>
      </c>
      <c r="C30" s="939"/>
      <c r="D30" s="785">
        <v>386</v>
      </c>
      <c r="E30" s="786">
        <v>228</v>
      </c>
      <c r="F30" s="786">
        <v>924</v>
      </c>
      <c r="G30" s="785">
        <v>418</v>
      </c>
      <c r="H30" s="787">
        <v>1535</v>
      </c>
    </row>
    <row r="31" spans="1:8" ht="19.5" customHeight="1">
      <c r="A31" s="273"/>
      <c r="B31" s="273"/>
      <c r="C31" s="273"/>
      <c r="D31" s="273"/>
      <c r="E31" s="273"/>
      <c r="F31" s="273"/>
      <c r="G31" s="273"/>
      <c r="H31" s="12" t="s">
        <v>940</v>
      </c>
    </row>
  </sheetData>
  <mergeCells count="22">
    <mergeCell ref="C7:H7"/>
    <mergeCell ref="C9:H9"/>
    <mergeCell ref="A14:I14"/>
    <mergeCell ref="A15:I15"/>
    <mergeCell ref="A7:B7"/>
    <mergeCell ref="A8:B8"/>
    <mergeCell ref="A9:A11"/>
    <mergeCell ref="F8:H8"/>
    <mergeCell ref="C8:E8"/>
    <mergeCell ref="B30:C30"/>
    <mergeCell ref="B29:C29"/>
    <mergeCell ref="B28:C28"/>
    <mergeCell ref="C11:H11"/>
    <mergeCell ref="F10:H10"/>
    <mergeCell ref="C10:E10"/>
    <mergeCell ref="B21:C21"/>
    <mergeCell ref="B22:C22"/>
    <mergeCell ref="B26:C26"/>
    <mergeCell ref="B27:C27"/>
    <mergeCell ref="B23:C23"/>
    <mergeCell ref="B24:C24"/>
    <mergeCell ref="B25:C25"/>
  </mergeCells>
  <phoneticPr fontId="2"/>
  <printOptions horizontalCentered="1"/>
  <pageMargins left="0.70866141732283472" right="0.31496062992125984" top="0.74803149606299213" bottom="0.74803149606299213" header="0.31496062992125984" footer="0.31496062992125984"/>
  <pageSetup paperSize="9" orientation="portrait" useFirstPageNumber="1"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2">
    <tabColor rgb="FF00B0F0"/>
  </sheetPr>
  <dimension ref="A1:M39"/>
  <sheetViews>
    <sheetView view="pageBreakPreview" zoomScaleNormal="100" zoomScaleSheetLayoutView="100" workbookViewId="0">
      <selection activeCell="B13" sqref="B13:C13"/>
    </sheetView>
  </sheetViews>
  <sheetFormatPr defaultRowHeight="13.5"/>
  <cols>
    <col min="1" max="1" width="7.125" style="292" customWidth="1"/>
    <col min="2" max="2" width="13.625" style="292" customWidth="1"/>
    <col min="3" max="3" width="18.625" style="292" customWidth="1"/>
    <col min="4" max="4" width="11.625" style="292" customWidth="1"/>
    <col min="5" max="5" width="3.75" style="292" customWidth="1"/>
    <col min="6" max="6" width="7.125" style="292" customWidth="1"/>
    <col min="7" max="7" width="9" style="292"/>
    <col min="8" max="8" width="13.625" style="292" customWidth="1"/>
    <col min="9" max="9" width="11.625" style="292" customWidth="1"/>
    <col min="10" max="16384" width="9" style="292"/>
  </cols>
  <sheetData>
    <row r="1" spans="1:13" ht="13.5" customHeight="1"/>
    <row r="2" spans="1:13" ht="13.5" customHeight="1"/>
    <row r="3" spans="1:13" ht="18" customHeight="1">
      <c r="A3" s="292" t="s">
        <v>33</v>
      </c>
    </row>
    <row r="4" spans="1:13" ht="18" customHeight="1">
      <c r="A4" s="292" t="s">
        <v>943</v>
      </c>
      <c r="F4" s="292" t="s">
        <v>944</v>
      </c>
    </row>
    <row r="5" spans="1:13" ht="18" customHeight="1">
      <c r="A5" s="292" t="s">
        <v>34</v>
      </c>
      <c r="F5" s="292" t="s">
        <v>39</v>
      </c>
    </row>
    <row r="6" spans="1:13" ht="18" customHeight="1">
      <c r="C6" s="749"/>
      <c r="D6" s="760" t="s">
        <v>1195</v>
      </c>
      <c r="I6" s="760" t="s">
        <v>1194</v>
      </c>
    </row>
    <row r="7" spans="1:13" ht="40.5" customHeight="1">
      <c r="A7" s="911" t="s">
        <v>1211</v>
      </c>
      <c r="B7" s="954" t="s">
        <v>35</v>
      </c>
      <c r="C7" s="954"/>
      <c r="D7" s="907" t="s">
        <v>37</v>
      </c>
      <c r="F7" s="911" t="s">
        <v>942</v>
      </c>
      <c r="G7" s="960" t="s">
        <v>35</v>
      </c>
      <c r="H7" s="961"/>
      <c r="I7" s="907" t="s">
        <v>37</v>
      </c>
    </row>
    <row r="8" spans="1:13" ht="24" customHeight="1">
      <c r="A8" s="753">
        <v>1</v>
      </c>
      <c r="B8" s="955" t="s">
        <v>1135</v>
      </c>
      <c r="C8" s="955"/>
      <c r="D8" s="754">
        <v>129000</v>
      </c>
      <c r="F8" s="761">
        <v>1</v>
      </c>
      <c r="G8" s="962" t="s">
        <v>1117</v>
      </c>
      <c r="H8" s="963"/>
      <c r="I8" s="762">
        <v>115000</v>
      </c>
    </row>
    <row r="9" spans="1:13" ht="24" customHeight="1">
      <c r="A9" s="755">
        <v>2</v>
      </c>
      <c r="B9" s="956" t="s">
        <v>1136</v>
      </c>
      <c r="C9" s="956"/>
      <c r="D9" s="756">
        <v>136000</v>
      </c>
      <c r="F9" s="631">
        <v>2</v>
      </c>
      <c r="G9" s="957" t="s">
        <v>1057</v>
      </c>
      <c r="H9" s="958"/>
      <c r="I9" s="756">
        <v>132000</v>
      </c>
    </row>
    <row r="10" spans="1:13" ht="24" customHeight="1">
      <c r="A10" s="755">
        <v>3</v>
      </c>
      <c r="B10" s="956" t="s">
        <v>1137</v>
      </c>
      <c r="C10" s="956"/>
      <c r="D10" s="756">
        <v>133000</v>
      </c>
      <c r="F10" s="631">
        <v>3</v>
      </c>
      <c r="G10" s="957" t="s">
        <v>420</v>
      </c>
      <c r="H10" s="958"/>
      <c r="I10" s="756">
        <v>135000</v>
      </c>
    </row>
    <row r="11" spans="1:13" ht="24" customHeight="1">
      <c r="A11" s="755">
        <v>4</v>
      </c>
      <c r="B11" s="956" t="s">
        <v>1138</v>
      </c>
      <c r="C11" s="956"/>
      <c r="D11" s="756">
        <v>150000</v>
      </c>
      <c r="F11" s="631">
        <v>4</v>
      </c>
      <c r="G11" s="957" t="s">
        <v>424</v>
      </c>
      <c r="H11" s="958"/>
      <c r="I11" s="756">
        <v>128000</v>
      </c>
    </row>
    <row r="12" spans="1:13" ht="24" customHeight="1">
      <c r="A12" s="755">
        <v>5</v>
      </c>
      <c r="B12" s="956" t="s">
        <v>1139</v>
      </c>
      <c r="C12" s="956"/>
      <c r="D12" s="756">
        <v>119000</v>
      </c>
      <c r="F12" s="631">
        <v>5</v>
      </c>
      <c r="G12" s="957" t="s">
        <v>421</v>
      </c>
      <c r="H12" s="958"/>
      <c r="I12" s="756">
        <v>156000</v>
      </c>
    </row>
    <row r="13" spans="1:13" ht="24" customHeight="1">
      <c r="A13" s="755">
        <v>6</v>
      </c>
      <c r="B13" s="956" t="s">
        <v>1140</v>
      </c>
      <c r="C13" s="956"/>
      <c r="D13" s="756">
        <v>107000</v>
      </c>
      <c r="F13" s="631">
        <v>6</v>
      </c>
      <c r="G13" s="957" t="s">
        <v>422</v>
      </c>
      <c r="H13" s="958"/>
      <c r="I13" s="756">
        <v>101000</v>
      </c>
    </row>
    <row r="14" spans="1:13" ht="24" customHeight="1">
      <c r="A14" s="755">
        <v>7</v>
      </c>
      <c r="B14" s="956" t="s">
        <v>1141</v>
      </c>
      <c r="C14" s="956"/>
      <c r="D14" s="756">
        <v>147000</v>
      </c>
      <c r="F14" s="763" t="s">
        <v>36</v>
      </c>
      <c r="G14" s="957" t="s">
        <v>423</v>
      </c>
      <c r="H14" s="958"/>
      <c r="I14" s="756">
        <v>181000</v>
      </c>
    </row>
    <row r="15" spans="1:13" ht="24" customHeight="1">
      <c r="A15" s="755">
        <v>8</v>
      </c>
      <c r="B15" s="956" t="s">
        <v>1142</v>
      </c>
      <c r="C15" s="956"/>
      <c r="D15" s="756">
        <v>154000</v>
      </c>
      <c r="F15" s="764" t="s">
        <v>419</v>
      </c>
      <c r="G15" s="964" t="s">
        <v>1058</v>
      </c>
      <c r="H15" s="965"/>
      <c r="I15" s="759">
        <v>165000</v>
      </c>
    </row>
    <row r="16" spans="1:13" ht="24" customHeight="1">
      <c r="A16" s="755">
        <v>9</v>
      </c>
      <c r="B16" s="956" t="s">
        <v>1143</v>
      </c>
      <c r="C16" s="956"/>
      <c r="D16" s="756">
        <v>175000</v>
      </c>
      <c r="F16" s="968" t="s">
        <v>1192</v>
      </c>
      <c r="G16" s="968"/>
      <c r="H16" s="968"/>
      <c r="I16" s="968"/>
      <c r="J16" s="687"/>
      <c r="K16" s="687"/>
      <c r="L16" s="687"/>
      <c r="M16" s="687"/>
    </row>
    <row r="17" spans="1:9" ht="24" customHeight="1">
      <c r="A17" s="755">
        <v>10</v>
      </c>
      <c r="B17" s="969" t="s">
        <v>1144</v>
      </c>
      <c r="C17" s="969"/>
      <c r="D17" s="756">
        <v>147000</v>
      </c>
      <c r="F17" s="431"/>
      <c r="G17" s="966" t="s">
        <v>1193</v>
      </c>
      <c r="H17" s="966"/>
      <c r="I17" s="967"/>
    </row>
    <row r="18" spans="1:9" ht="24" customHeight="1">
      <c r="A18" s="755">
        <v>11</v>
      </c>
      <c r="B18" s="956" t="s">
        <v>1145</v>
      </c>
      <c r="C18" s="956"/>
      <c r="D18" s="756">
        <v>59400</v>
      </c>
      <c r="F18" s="431"/>
      <c r="G18" s="302"/>
      <c r="H18" s="302"/>
      <c r="I18" s="432"/>
    </row>
    <row r="19" spans="1:9" ht="24" customHeight="1">
      <c r="A19" s="755">
        <v>12</v>
      </c>
      <c r="B19" s="956" t="s">
        <v>1146</v>
      </c>
      <c r="C19" s="956"/>
      <c r="D19" s="756">
        <v>172000</v>
      </c>
      <c r="F19" s="431"/>
      <c r="G19" s="959"/>
      <c r="H19" s="959"/>
      <c r="I19" s="433"/>
    </row>
    <row r="20" spans="1:9" ht="24" customHeight="1">
      <c r="A20" s="755">
        <v>13</v>
      </c>
      <c r="B20" s="956" t="s">
        <v>1147</v>
      </c>
      <c r="C20" s="956"/>
      <c r="D20" s="756">
        <v>106000</v>
      </c>
    </row>
    <row r="21" spans="1:9" ht="24" customHeight="1">
      <c r="A21" s="755">
        <v>14</v>
      </c>
      <c r="B21" s="971" t="s">
        <v>1148</v>
      </c>
      <c r="C21" s="972"/>
      <c r="D21" s="756">
        <v>146000</v>
      </c>
      <c r="G21" s="434" t="s">
        <v>38</v>
      </c>
      <c r="H21" s="292" t="s">
        <v>1059</v>
      </c>
    </row>
    <row r="22" spans="1:9" ht="24" customHeight="1">
      <c r="A22" s="757" t="s">
        <v>1131</v>
      </c>
      <c r="B22" s="956" t="s">
        <v>1149</v>
      </c>
      <c r="C22" s="956"/>
      <c r="D22" s="756">
        <v>165000</v>
      </c>
      <c r="G22" s="765" t="s">
        <v>1071</v>
      </c>
      <c r="H22" s="766" t="s">
        <v>1060</v>
      </c>
    </row>
    <row r="23" spans="1:9" ht="24" customHeight="1">
      <c r="A23" s="757" t="s">
        <v>1132</v>
      </c>
      <c r="B23" s="956" t="s">
        <v>1150</v>
      </c>
      <c r="C23" s="956"/>
      <c r="D23" s="756">
        <v>172000</v>
      </c>
      <c r="G23" s="767" t="s">
        <v>1072</v>
      </c>
      <c r="H23" s="766" t="s">
        <v>1061</v>
      </c>
    </row>
    <row r="24" spans="1:9" ht="24" customHeight="1">
      <c r="A24" s="757" t="s">
        <v>1133</v>
      </c>
      <c r="B24" s="956" t="s">
        <v>1151</v>
      </c>
      <c r="C24" s="956"/>
      <c r="D24" s="756">
        <v>76800</v>
      </c>
      <c r="G24" s="768" t="s">
        <v>1073</v>
      </c>
      <c r="H24" s="769" t="s">
        <v>1062</v>
      </c>
      <c r="I24" s="434"/>
    </row>
    <row r="25" spans="1:9" ht="24" customHeight="1">
      <c r="A25" s="758" t="s">
        <v>1134</v>
      </c>
      <c r="B25" s="970" t="s">
        <v>1152</v>
      </c>
      <c r="C25" s="970"/>
      <c r="D25" s="759">
        <v>5800</v>
      </c>
      <c r="G25" s="768" t="s">
        <v>1074</v>
      </c>
      <c r="H25" s="769" t="s">
        <v>1075</v>
      </c>
      <c r="I25" s="434"/>
    </row>
    <row r="26" spans="1:9" ht="24" customHeight="1">
      <c r="A26" s="973" t="s">
        <v>1191</v>
      </c>
      <c r="B26" s="973"/>
      <c r="C26" s="973"/>
      <c r="D26" s="973"/>
      <c r="E26" s="973"/>
      <c r="G26" s="432"/>
    </row>
    <row r="27" spans="1:9" ht="18" customHeight="1">
      <c r="A27" s="436"/>
      <c r="G27" s="437"/>
    </row>
    <row r="28" spans="1:9" ht="18" customHeight="1">
      <c r="A28" s="435"/>
    </row>
    <row r="29" spans="1:9" ht="18" customHeight="1">
      <c r="A29" s="436"/>
    </row>
    <row r="30" spans="1:9" ht="18" customHeight="1">
      <c r="A30" s="435"/>
    </row>
    <row r="31" spans="1:9" ht="18" customHeight="1">
      <c r="A31" s="436"/>
      <c r="F31" s="437"/>
    </row>
    <row r="32" spans="1:9" ht="18" customHeight="1">
      <c r="A32" s="435"/>
    </row>
    <row r="33" ht="18" customHeight="1"/>
    <row r="34" ht="18" customHeight="1"/>
    <row r="35" ht="18" customHeight="1"/>
    <row r="36" ht="18" customHeight="1"/>
    <row r="37" ht="18" customHeight="1"/>
    <row r="38" ht="18" customHeight="1"/>
    <row r="39" ht="18" customHeight="1"/>
  </sheetData>
  <mergeCells count="32">
    <mergeCell ref="B25:C25"/>
    <mergeCell ref="B24:C24"/>
    <mergeCell ref="B15:C15"/>
    <mergeCell ref="B21:C21"/>
    <mergeCell ref="A26:E26"/>
    <mergeCell ref="B23:C23"/>
    <mergeCell ref="G19:H19"/>
    <mergeCell ref="B22:C22"/>
    <mergeCell ref="G7:H7"/>
    <mergeCell ref="G8:H8"/>
    <mergeCell ref="G9:H9"/>
    <mergeCell ref="G10:H10"/>
    <mergeCell ref="G11:H11"/>
    <mergeCell ref="G12:H12"/>
    <mergeCell ref="G15:H15"/>
    <mergeCell ref="G17:I17"/>
    <mergeCell ref="F16:I16"/>
    <mergeCell ref="B19:C19"/>
    <mergeCell ref="B12:C12"/>
    <mergeCell ref="B20:C20"/>
    <mergeCell ref="B18:C18"/>
    <mergeCell ref="B17:C17"/>
    <mergeCell ref="B14:C14"/>
    <mergeCell ref="B13:C13"/>
    <mergeCell ref="G14:H14"/>
    <mergeCell ref="B16:C16"/>
    <mergeCell ref="G13:H13"/>
    <mergeCell ref="B7:C7"/>
    <mergeCell ref="B8:C8"/>
    <mergeCell ref="B9:C9"/>
    <mergeCell ref="B10:C10"/>
    <mergeCell ref="B11:C11"/>
  </mergeCells>
  <phoneticPr fontId="2"/>
  <printOptions horizontalCentered="1"/>
  <pageMargins left="0.70866141732283472" right="0.31496062992125984" top="0.74803149606299213" bottom="0.74803149606299213" header="0.31496062992125984" footer="0.31496062992125984"/>
  <pageSetup paperSize="9" scale="98" orientation="portrait"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O63"/>
  <sheetViews>
    <sheetView view="pageBreakPreview" topLeftCell="A4" zoomScaleNormal="100" zoomScaleSheetLayoutView="100" workbookViewId="0">
      <selection activeCell="A42" sqref="A42:O43"/>
    </sheetView>
  </sheetViews>
  <sheetFormatPr defaultRowHeight="13.5"/>
  <cols>
    <col min="1" max="1" width="9.625" style="264" customWidth="1"/>
    <col min="2" max="3" width="9.625" style="282" customWidth="1"/>
    <col min="4" max="4" width="6.625" style="264" customWidth="1"/>
    <col min="5" max="6" width="3.625" style="264" customWidth="1"/>
    <col min="7" max="8" width="6.625" style="264" customWidth="1"/>
    <col min="9" max="12" width="3.625" style="264" customWidth="1"/>
    <col min="13" max="13" width="4.125" style="264" customWidth="1"/>
    <col min="14" max="14" width="3.625" style="264" customWidth="1"/>
    <col min="15" max="15" width="9.625" style="282" customWidth="1"/>
    <col min="16" max="16384" width="9" style="264"/>
  </cols>
  <sheetData>
    <row r="1" spans="1:15" ht="13.5" customHeight="1"/>
    <row r="2" spans="1:15" ht="13.5" customHeight="1"/>
    <row r="3" spans="1:15" ht="18" customHeight="1">
      <c r="A3" s="264" t="s">
        <v>426</v>
      </c>
    </row>
    <row r="4" spans="1:15" ht="18" customHeight="1">
      <c r="O4" s="12" t="s">
        <v>450</v>
      </c>
    </row>
    <row r="5" spans="1:15" ht="24" customHeight="1">
      <c r="A5" s="952" t="s">
        <v>427</v>
      </c>
      <c r="B5" s="998" t="s">
        <v>428</v>
      </c>
      <c r="C5" s="998" t="s">
        <v>918</v>
      </c>
      <c r="D5" s="952" t="s">
        <v>429</v>
      </c>
      <c r="E5" s="952"/>
      <c r="F5" s="952"/>
      <c r="G5" s="952"/>
      <c r="H5" s="952"/>
      <c r="I5" s="952"/>
      <c r="J5" s="952"/>
      <c r="K5" s="952"/>
      <c r="L5" s="952"/>
      <c r="M5" s="952"/>
      <c r="N5" s="952"/>
      <c r="O5" s="1002" t="s">
        <v>921</v>
      </c>
    </row>
    <row r="6" spans="1:15" ht="40.5" customHeight="1">
      <c r="A6" s="952"/>
      <c r="B6" s="998"/>
      <c r="C6" s="998"/>
      <c r="D6" s="1004" t="s">
        <v>919</v>
      </c>
      <c r="E6" s="1005"/>
      <c r="F6" s="1004" t="s">
        <v>920</v>
      </c>
      <c r="G6" s="1005"/>
      <c r="H6" s="945" t="s">
        <v>430</v>
      </c>
      <c r="I6" s="1003"/>
      <c r="J6" s="945" t="s">
        <v>431</v>
      </c>
      <c r="K6" s="1006"/>
      <c r="L6" s="1003"/>
      <c r="M6" s="945" t="s">
        <v>432</v>
      </c>
      <c r="N6" s="1003"/>
      <c r="O6" s="1002"/>
    </row>
    <row r="7" spans="1:15" ht="18" customHeight="1">
      <c r="A7" s="271" t="s">
        <v>433</v>
      </c>
      <c r="B7" s="983">
        <v>3496</v>
      </c>
      <c r="C7" s="983">
        <v>804</v>
      </c>
      <c r="D7" s="992">
        <v>537</v>
      </c>
      <c r="E7" s="993"/>
      <c r="F7" s="992">
        <v>0</v>
      </c>
      <c r="G7" s="993"/>
      <c r="H7" s="992">
        <v>173</v>
      </c>
      <c r="I7" s="993"/>
      <c r="J7" s="992">
        <v>0</v>
      </c>
      <c r="K7" s="996"/>
      <c r="L7" s="993"/>
      <c r="M7" s="992">
        <v>94</v>
      </c>
      <c r="N7" s="993"/>
      <c r="O7" s="983">
        <v>2692</v>
      </c>
    </row>
    <row r="8" spans="1:15" ht="18" customHeight="1">
      <c r="A8" s="283">
        <v>41653</v>
      </c>
      <c r="B8" s="983"/>
      <c r="C8" s="983"/>
      <c r="D8" s="994"/>
      <c r="E8" s="995"/>
      <c r="F8" s="994"/>
      <c r="G8" s="995"/>
      <c r="H8" s="994"/>
      <c r="I8" s="995"/>
      <c r="J8" s="994"/>
      <c r="K8" s="997"/>
      <c r="L8" s="995"/>
      <c r="M8" s="994"/>
      <c r="N8" s="995"/>
      <c r="O8" s="983"/>
    </row>
    <row r="9" spans="1:15" ht="18" customHeight="1">
      <c r="A9" s="271" t="s">
        <v>433</v>
      </c>
      <c r="B9" s="983">
        <v>3496</v>
      </c>
      <c r="C9" s="983">
        <v>804</v>
      </c>
      <c r="D9" s="992">
        <v>531</v>
      </c>
      <c r="E9" s="993"/>
      <c r="F9" s="992">
        <v>0</v>
      </c>
      <c r="G9" s="993"/>
      <c r="H9" s="992">
        <v>174</v>
      </c>
      <c r="I9" s="993"/>
      <c r="J9" s="992">
        <v>5</v>
      </c>
      <c r="K9" s="996"/>
      <c r="L9" s="993"/>
      <c r="M9" s="992">
        <v>94</v>
      </c>
      <c r="N9" s="993"/>
      <c r="O9" s="983">
        <v>2692</v>
      </c>
    </row>
    <row r="10" spans="1:15" ht="18" customHeight="1">
      <c r="A10" s="283">
        <v>41856</v>
      </c>
      <c r="B10" s="983"/>
      <c r="C10" s="983"/>
      <c r="D10" s="994"/>
      <c r="E10" s="995"/>
      <c r="F10" s="994"/>
      <c r="G10" s="995"/>
      <c r="H10" s="994"/>
      <c r="I10" s="995"/>
      <c r="J10" s="994"/>
      <c r="K10" s="997"/>
      <c r="L10" s="995"/>
      <c r="M10" s="994"/>
      <c r="N10" s="995"/>
      <c r="O10" s="983"/>
    </row>
    <row r="11" spans="1:15" ht="18" customHeight="1">
      <c r="A11" s="271" t="s">
        <v>434</v>
      </c>
      <c r="B11" s="983">
        <v>3496</v>
      </c>
      <c r="C11" s="983">
        <v>861</v>
      </c>
      <c r="D11" s="992">
        <v>565</v>
      </c>
      <c r="E11" s="993"/>
      <c r="F11" s="992">
        <v>23</v>
      </c>
      <c r="G11" s="993"/>
      <c r="H11" s="992">
        <v>174</v>
      </c>
      <c r="I11" s="993"/>
      <c r="J11" s="992">
        <v>5</v>
      </c>
      <c r="K11" s="996"/>
      <c r="L11" s="993"/>
      <c r="M11" s="992">
        <v>94</v>
      </c>
      <c r="N11" s="993"/>
      <c r="O11" s="983">
        <v>2635</v>
      </c>
    </row>
    <row r="12" spans="1:15" ht="18" customHeight="1">
      <c r="A12" s="283">
        <v>41733</v>
      </c>
      <c r="B12" s="983"/>
      <c r="C12" s="983"/>
      <c r="D12" s="994"/>
      <c r="E12" s="995"/>
      <c r="F12" s="994"/>
      <c r="G12" s="995"/>
      <c r="H12" s="994"/>
      <c r="I12" s="995"/>
      <c r="J12" s="994"/>
      <c r="K12" s="997"/>
      <c r="L12" s="995"/>
      <c r="M12" s="994"/>
      <c r="N12" s="995"/>
      <c r="O12" s="983"/>
    </row>
    <row r="13" spans="1:15" ht="18" customHeight="1">
      <c r="A13" s="271" t="s">
        <v>435</v>
      </c>
      <c r="B13" s="983">
        <v>3496</v>
      </c>
      <c r="C13" s="983">
        <v>861</v>
      </c>
      <c r="D13" s="992">
        <v>508</v>
      </c>
      <c r="E13" s="993"/>
      <c r="F13" s="992">
        <v>37</v>
      </c>
      <c r="G13" s="993"/>
      <c r="H13" s="992">
        <v>208</v>
      </c>
      <c r="I13" s="993"/>
      <c r="J13" s="992">
        <v>11</v>
      </c>
      <c r="K13" s="996"/>
      <c r="L13" s="993"/>
      <c r="M13" s="992">
        <v>97</v>
      </c>
      <c r="N13" s="993"/>
      <c r="O13" s="983">
        <v>2635</v>
      </c>
    </row>
    <row r="14" spans="1:15" ht="18" customHeight="1">
      <c r="A14" s="283">
        <v>41743</v>
      </c>
      <c r="B14" s="983"/>
      <c r="C14" s="983"/>
      <c r="D14" s="994"/>
      <c r="E14" s="995"/>
      <c r="F14" s="994"/>
      <c r="G14" s="995"/>
      <c r="H14" s="994"/>
      <c r="I14" s="995"/>
      <c r="J14" s="994"/>
      <c r="K14" s="997"/>
      <c r="L14" s="995"/>
      <c r="M14" s="994"/>
      <c r="N14" s="995"/>
      <c r="O14" s="983"/>
    </row>
    <row r="15" spans="1:15" ht="18" customHeight="1">
      <c r="A15" s="271" t="s">
        <v>436</v>
      </c>
      <c r="B15" s="983">
        <v>3496</v>
      </c>
      <c r="C15" s="983">
        <v>861</v>
      </c>
      <c r="D15" s="992">
        <v>476</v>
      </c>
      <c r="E15" s="993"/>
      <c r="F15" s="992">
        <v>37</v>
      </c>
      <c r="G15" s="993"/>
      <c r="H15" s="992">
        <v>232</v>
      </c>
      <c r="I15" s="993"/>
      <c r="J15" s="992">
        <v>19</v>
      </c>
      <c r="K15" s="996"/>
      <c r="L15" s="993"/>
      <c r="M15" s="992">
        <v>97</v>
      </c>
      <c r="N15" s="993"/>
      <c r="O15" s="983">
        <v>2635</v>
      </c>
    </row>
    <row r="16" spans="1:15" ht="18" customHeight="1">
      <c r="A16" s="283">
        <v>41785</v>
      </c>
      <c r="B16" s="983"/>
      <c r="C16" s="983"/>
      <c r="D16" s="994"/>
      <c r="E16" s="995"/>
      <c r="F16" s="994"/>
      <c r="G16" s="995"/>
      <c r="H16" s="994"/>
      <c r="I16" s="995"/>
      <c r="J16" s="994"/>
      <c r="K16" s="997"/>
      <c r="L16" s="995"/>
      <c r="M16" s="994"/>
      <c r="N16" s="995"/>
      <c r="O16" s="983"/>
    </row>
    <row r="17" spans="1:15" ht="18" customHeight="1">
      <c r="A17" s="271" t="s">
        <v>437</v>
      </c>
      <c r="B17" s="983">
        <v>3490</v>
      </c>
      <c r="C17" s="983">
        <v>1029</v>
      </c>
      <c r="D17" s="992">
        <v>637</v>
      </c>
      <c r="E17" s="993"/>
      <c r="F17" s="992">
        <v>37</v>
      </c>
      <c r="G17" s="993"/>
      <c r="H17" s="992">
        <v>239</v>
      </c>
      <c r="I17" s="993"/>
      <c r="J17" s="992">
        <v>19</v>
      </c>
      <c r="K17" s="996"/>
      <c r="L17" s="993"/>
      <c r="M17" s="992">
        <v>97</v>
      </c>
      <c r="N17" s="993"/>
      <c r="O17" s="983">
        <v>2461</v>
      </c>
    </row>
    <row r="18" spans="1:15" ht="18" customHeight="1">
      <c r="A18" s="283">
        <v>41886</v>
      </c>
      <c r="B18" s="983"/>
      <c r="C18" s="983"/>
      <c r="D18" s="994"/>
      <c r="E18" s="995"/>
      <c r="F18" s="994"/>
      <c r="G18" s="995"/>
      <c r="H18" s="994"/>
      <c r="I18" s="995"/>
      <c r="J18" s="994"/>
      <c r="K18" s="997"/>
      <c r="L18" s="995"/>
      <c r="M18" s="994"/>
      <c r="N18" s="995"/>
      <c r="O18" s="983"/>
    </row>
    <row r="19" spans="1:15" ht="24" customHeight="1">
      <c r="A19" s="952" t="s">
        <v>427</v>
      </c>
      <c r="B19" s="998" t="s">
        <v>428</v>
      </c>
      <c r="C19" s="998" t="s">
        <v>918</v>
      </c>
      <c r="D19" s="952" t="s">
        <v>429</v>
      </c>
      <c r="E19" s="952"/>
      <c r="F19" s="952"/>
      <c r="G19" s="952"/>
      <c r="H19" s="952"/>
      <c r="I19" s="952"/>
      <c r="J19" s="952"/>
      <c r="K19" s="952"/>
      <c r="L19" s="952"/>
      <c r="M19" s="952"/>
      <c r="N19" s="952"/>
      <c r="O19" s="998" t="s">
        <v>438</v>
      </c>
    </row>
    <row r="20" spans="1:15" ht="85.5" customHeight="1">
      <c r="A20" s="952"/>
      <c r="B20" s="998"/>
      <c r="C20" s="998"/>
      <c r="D20" s="908" t="s">
        <v>444</v>
      </c>
      <c r="E20" s="999" t="s">
        <v>445</v>
      </c>
      <c r="F20" s="999"/>
      <c r="G20" s="909" t="s">
        <v>945</v>
      </c>
      <c r="H20" s="908" t="s">
        <v>446</v>
      </c>
      <c r="I20" s="1000" t="s">
        <v>447</v>
      </c>
      <c r="J20" s="1001"/>
      <c r="K20" s="910" t="s">
        <v>448</v>
      </c>
      <c r="L20" s="910" t="s">
        <v>431</v>
      </c>
      <c r="M20" s="910" t="s">
        <v>432</v>
      </c>
      <c r="N20" s="910" t="s">
        <v>449</v>
      </c>
      <c r="O20" s="998"/>
    </row>
    <row r="21" spans="1:15" ht="18" customHeight="1">
      <c r="A21" s="271" t="s">
        <v>439</v>
      </c>
      <c r="B21" s="983">
        <v>3490</v>
      </c>
      <c r="C21" s="985">
        <v>1029</v>
      </c>
      <c r="D21" s="984">
        <v>594</v>
      </c>
      <c r="E21" s="984">
        <v>22</v>
      </c>
      <c r="F21" s="984"/>
      <c r="G21" s="986">
        <v>47</v>
      </c>
      <c r="H21" s="984">
        <v>202</v>
      </c>
      <c r="I21" s="990">
        <v>37</v>
      </c>
      <c r="J21" s="986"/>
      <c r="K21" s="988">
        <v>6</v>
      </c>
      <c r="L21" s="984">
        <v>28</v>
      </c>
      <c r="M21" s="988">
        <v>93</v>
      </c>
      <c r="N21" s="984">
        <v>0</v>
      </c>
      <c r="O21" s="985">
        <v>2461</v>
      </c>
    </row>
    <row r="22" spans="1:15" ht="18" customHeight="1">
      <c r="A22" s="283">
        <v>41790</v>
      </c>
      <c r="B22" s="983"/>
      <c r="C22" s="985"/>
      <c r="D22" s="984"/>
      <c r="E22" s="984"/>
      <c r="F22" s="984"/>
      <c r="G22" s="987"/>
      <c r="H22" s="984"/>
      <c r="I22" s="991"/>
      <c r="J22" s="987"/>
      <c r="K22" s="989"/>
      <c r="L22" s="984"/>
      <c r="M22" s="989"/>
      <c r="N22" s="984"/>
      <c r="O22" s="985"/>
    </row>
    <row r="23" spans="1:15" ht="18" customHeight="1">
      <c r="A23" s="271" t="s">
        <v>440</v>
      </c>
      <c r="B23" s="983">
        <v>3490</v>
      </c>
      <c r="C23" s="985">
        <v>1029</v>
      </c>
      <c r="D23" s="984">
        <v>594</v>
      </c>
      <c r="E23" s="984">
        <v>22</v>
      </c>
      <c r="F23" s="984"/>
      <c r="G23" s="986">
        <v>47</v>
      </c>
      <c r="H23" s="984">
        <v>202</v>
      </c>
      <c r="I23" s="990">
        <v>37</v>
      </c>
      <c r="J23" s="986"/>
      <c r="K23" s="988">
        <v>6</v>
      </c>
      <c r="L23" s="984">
        <v>28</v>
      </c>
      <c r="M23" s="988">
        <v>93</v>
      </c>
      <c r="N23" s="984">
        <v>0</v>
      </c>
      <c r="O23" s="985">
        <v>2461</v>
      </c>
    </row>
    <row r="24" spans="1:15" ht="18" customHeight="1">
      <c r="A24" s="283">
        <v>41900</v>
      </c>
      <c r="B24" s="983"/>
      <c r="C24" s="985"/>
      <c r="D24" s="984"/>
      <c r="E24" s="984"/>
      <c r="F24" s="984"/>
      <c r="G24" s="987"/>
      <c r="H24" s="984"/>
      <c r="I24" s="991"/>
      <c r="J24" s="987"/>
      <c r="K24" s="989"/>
      <c r="L24" s="984"/>
      <c r="M24" s="989"/>
      <c r="N24" s="984"/>
      <c r="O24" s="985"/>
    </row>
    <row r="25" spans="1:15" ht="18" customHeight="1">
      <c r="A25" s="284" t="s">
        <v>989</v>
      </c>
      <c r="B25" s="983">
        <v>3490</v>
      </c>
      <c r="C25" s="985">
        <v>1029</v>
      </c>
      <c r="D25" s="984">
        <v>511</v>
      </c>
      <c r="E25" s="984">
        <v>22</v>
      </c>
      <c r="F25" s="984"/>
      <c r="G25" s="986">
        <v>86</v>
      </c>
      <c r="H25" s="984">
        <v>225</v>
      </c>
      <c r="I25" s="990">
        <v>37</v>
      </c>
      <c r="J25" s="986"/>
      <c r="K25" s="988">
        <v>18</v>
      </c>
      <c r="L25" s="984">
        <v>31</v>
      </c>
      <c r="M25" s="988">
        <v>99</v>
      </c>
      <c r="N25" s="984">
        <v>0</v>
      </c>
      <c r="O25" s="985">
        <v>2461</v>
      </c>
    </row>
    <row r="26" spans="1:15" ht="18" customHeight="1">
      <c r="A26" s="283">
        <v>41742</v>
      </c>
      <c r="B26" s="983"/>
      <c r="C26" s="985"/>
      <c r="D26" s="984"/>
      <c r="E26" s="984"/>
      <c r="F26" s="984"/>
      <c r="G26" s="987"/>
      <c r="H26" s="984"/>
      <c r="I26" s="991"/>
      <c r="J26" s="987"/>
      <c r="K26" s="989"/>
      <c r="L26" s="984"/>
      <c r="M26" s="989"/>
      <c r="N26" s="984"/>
      <c r="O26" s="985"/>
    </row>
    <row r="27" spans="1:15" ht="18" customHeight="1">
      <c r="A27" s="271" t="s">
        <v>441</v>
      </c>
      <c r="B27" s="983">
        <v>3490</v>
      </c>
      <c r="C27" s="985">
        <v>1093</v>
      </c>
      <c r="D27" s="984">
        <v>534</v>
      </c>
      <c r="E27" s="984">
        <v>25</v>
      </c>
      <c r="F27" s="984"/>
      <c r="G27" s="986">
        <v>84</v>
      </c>
      <c r="H27" s="984">
        <v>230</v>
      </c>
      <c r="I27" s="990">
        <v>37</v>
      </c>
      <c r="J27" s="986"/>
      <c r="K27" s="988">
        <v>18</v>
      </c>
      <c r="L27" s="984">
        <v>31</v>
      </c>
      <c r="M27" s="988">
        <v>102</v>
      </c>
      <c r="N27" s="984">
        <v>32</v>
      </c>
      <c r="O27" s="985">
        <v>2397</v>
      </c>
    </row>
    <row r="28" spans="1:15" ht="18" customHeight="1">
      <c r="A28" s="283">
        <v>41774</v>
      </c>
      <c r="B28" s="983"/>
      <c r="C28" s="985"/>
      <c r="D28" s="984"/>
      <c r="E28" s="984"/>
      <c r="F28" s="984"/>
      <c r="G28" s="987"/>
      <c r="H28" s="984"/>
      <c r="I28" s="991"/>
      <c r="J28" s="987"/>
      <c r="K28" s="989"/>
      <c r="L28" s="984"/>
      <c r="M28" s="989"/>
      <c r="N28" s="984"/>
      <c r="O28" s="985"/>
    </row>
    <row r="29" spans="1:15" ht="18" customHeight="1">
      <c r="A29" s="284" t="s">
        <v>442</v>
      </c>
      <c r="B29" s="983">
        <v>3490</v>
      </c>
      <c r="C29" s="985">
        <v>1093</v>
      </c>
      <c r="D29" s="984">
        <v>500</v>
      </c>
      <c r="E29" s="984">
        <v>25</v>
      </c>
      <c r="F29" s="984"/>
      <c r="G29" s="986">
        <v>101</v>
      </c>
      <c r="H29" s="984">
        <v>236</v>
      </c>
      <c r="I29" s="990">
        <v>37</v>
      </c>
      <c r="J29" s="986"/>
      <c r="K29" s="988">
        <v>21</v>
      </c>
      <c r="L29" s="984">
        <v>39</v>
      </c>
      <c r="M29" s="988">
        <v>102</v>
      </c>
      <c r="N29" s="984">
        <v>32</v>
      </c>
      <c r="O29" s="985">
        <v>2397</v>
      </c>
    </row>
    <row r="30" spans="1:15" ht="18" customHeight="1">
      <c r="A30" s="283">
        <v>41924</v>
      </c>
      <c r="B30" s="983"/>
      <c r="C30" s="985"/>
      <c r="D30" s="984"/>
      <c r="E30" s="984"/>
      <c r="F30" s="984"/>
      <c r="G30" s="987"/>
      <c r="H30" s="984"/>
      <c r="I30" s="991"/>
      <c r="J30" s="987"/>
      <c r="K30" s="989"/>
      <c r="L30" s="984"/>
      <c r="M30" s="989"/>
      <c r="N30" s="984"/>
      <c r="O30" s="985"/>
    </row>
    <row r="31" spans="1:15" ht="18" customHeight="1">
      <c r="A31" s="271" t="s">
        <v>443</v>
      </c>
      <c r="B31" s="983">
        <v>3490</v>
      </c>
      <c r="C31" s="985">
        <v>1093</v>
      </c>
      <c r="D31" s="984">
        <v>493</v>
      </c>
      <c r="E31" s="984">
        <v>25</v>
      </c>
      <c r="F31" s="984"/>
      <c r="G31" s="986">
        <v>104</v>
      </c>
      <c r="H31" s="984">
        <v>239</v>
      </c>
      <c r="I31" s="990">
        <v>38</v>
      </c>
      <c r="J31" s="986"/>
      <c r="K31" s="988">
        <v>21</v>
      </c>
      <c r="L31" s="984">
        <v>39</v>
      </c>
      <c r="M31" s="988">
        <v>102</v>
      </c>
      <c r="N31" s="984">
        <v>32</v>
      </c>
      <c r="O31" s="985">
        <v>2397</v>
      </c>
    </row>
    <row r="32" spans="1:15" ht="18" customHeight="1">
      <c r="A32" s="283">
        <v>42000</v>
      </c>
      <c r="B32" s="983"/>
      <c r="C32" s="985"/>
      <c r="D32" s="984"/>
      <c r="E32" s="984"/>
      <c r="F32" s="984"/>
      <c r="G32" s="987"/>
      <c r="H32" s="984"/>
      <c r="I32" s="991"/>
      <c r="J32" s="987"/>
      <c r="K32" s="989"/>
      <c r="L32" s="984"/>
      <c r="M32" s="989"/>
      <c r="N32" s="984"/>
      <c r="O32" s="985"/>
    </row>
    <row r="33" spans="1:15" ht="18" customHeight="1">
      <c r="A33" s="285"/>
      <c r="B33" s="286"/>
      <c r="C33" s="286"/>
      <c r="D33" s="12"/>
      <c r="E33" s="12"/>
      <c r="F33" s="266"/>
      <c r="G33" s="266"/>
      <c r="H33" s="266"/>
      <c r="I33" s="266"/>
      <c r="J33" s="266"/>
      <c r="K33" s="266"/>
      <c r="L33" s="277"/>
      <c r="M33" s="277"/>
      <c r="N33" s="266"/>
      <c r="O33" s="275"/>
    </row>
    <row r="34" spans="1:15" ht="18" customHeight="1">
      <c r="A34" s="281"/>
      <c r="B34" s="286"/>
      <c r="C34" s="286"/>
      <c r="D34" s="266"/>
      <c r="E34" s="266"/>
      <c r="F34" s="266"/>
      <c r="G34" s="266"/>
      <c r="H34" s="266"/>
      <c r="I34" s="266"/>
      <c r="J34" s="266"/>
      <c r="K34" s="266"/>
      <c r="L34" s="279"/>
      <c r="M34" s="279"/>
      <c r="N34" s="266"/>
      <c r="O34" s="83"/>
    </row>
    <row r="35" spans="1:15" ht="18" customHeight="1">
      <c r="A35" s="276"/>
      <c r="L35" s="266"/>
      <c r="M35" s="266"/>
      <c r="O35" s="286"/>
    </row>
    <row r="36" spans="1:15" ht="18" customHeight="1">
      <c r="A36" s="278"/>
      <c r="L36" s="280"/>
      <c r="M36" s="280"/>
    </row>
    <row r="37" spans="1:15" ht="18" customHeight="1">
      <c r="A37" s="276"/>
    </row>
    <row r="38" spans="1:15" ht="13.5" customHeight="1"/>
    <row r="39" spans="1:15" ht="13.5" customHeight="1"/>
    <row r="40" spans="1:15" ht="18" customHeight="1"/>
    <row r="41" spans="1:15" ht="18" customHeight="1">
      <c r="O41" s="12" t="s">
        <v>450</v>
      </c>
    </row>
    <row r="42" spans="1:15" ht="24" customHeight="1">
      <c r="A42" s="952" t="s">
        <v>427</v>
      </c>
      <c r="B42" s="998" t="s">
        <v>428</v>
      </c>
      <c r="C42" s="998" t="s">
        <v>918</v>
      </c>
      <c r="D42" s="952" t="s">
        <v>429</v>
      </c>
      <c r="E42" s="952"/>
      <c r="F42" s="952"/>
      <c r="G42" s="952"/>
      <c r="H42" s="952"/>
      <c r="I42" s="952"/>
      <c r="J42" s="952"/>
      <c r="K42" s="952"/>
      <c r="L42" s="952"/>
      <c r="M42" s="952"/>
      <c r="N42" s="952"/>
      <c r="O42" s="998" t="s">
        <v>438</v>
      </c>
    </row>
    <row r="43" spans="1:15" ht="85.5" customHeight="1">
      <c r="A43" s="952"/>
      <c r="B43" s="998"/>
      <c r="C43" s="998"/>
      <c r="D43" s="908" t="s">
        <v>444</v>
      </c>
      <c r="E43" s="999" t="s">
        <v>445</v>
      </c>
      <c r="F43" s="999"/>
      <c r="G43" s="909" t="s">
        <v>945</v>
      </c>
      <c r="H43" s="908" t="s">
        <v>446</v>
      </c>
      <c r="I43" s="1000" t="s">
        <v>447</v>
      </c>
      <c r="J43" s="1001"/>
      <c r="K43" s="910" t="s">
        <v>448</v>
      </c>
      <c r="L43" s="910" t="s">
        <v>431</v>
      </c>
      <c r="M43" s="910" t="s">
        <v>432</v>
      </c>
      <c r="N43" s="910" t="s">
        <v>449</v>
      </c>
      <c r="O43" s="998"/>
    </row>
    <row r="44" spans="1:15" ht="18" customHeight="1">
      <c r="A44" s="271" t="s">
        <v>451</v>
      </c>
      <c r="B44" s="983">
        <v>3490</v>
      </c>
      <c r="C44" s="985">
        <v>1093</v>
      </c>
      <c r="D44" s="984">
        <v>493</v>
      </c>
      <c r="E44" s="984">
        <v>25</v>
      </c>
      <c r="F44" s="984"/>
      <c r="G44" s="986">
        <v>103</v>
      </c>
      <c r="H44" s="984">
        <v>240</v>
      </c>
      <c r="I44" s="990">
        <v>38</v>
      </c>
      <c r="J44" s="986"/>
      <c r="K44" s="988">
        <v>21</v>
      </c>
      <c r="L44" s="984">
        <v>39</v>
      </c>
      <c r="M44" s="988">
        <v>102</v>
      </c>
      <c r="N44" s="984">
        <v>32</v>
      </c>
      <c r="O44" s="985">
        <v>2397</v>
      </c>
    </row>
    <row r="45" spans="1:15" ht="18" customHeight="1">
      <c r="A45" s="283">
        <v>41840</v>
      </c>
      <c r="B45" s="983"/>
      <c r="C45" s="985"/>
      <c r="D45" s="984"/>
      <c r="E45" s="984"/>
      <c r="F45" s="984"/>
      <c r="G45" s="987"/>
      <c r="H45" s="984"/>
      <c r="I45" s="991"/>
      <c r="J45" s="987"/>
      <c r="K45" s="989"/>
      <c r="L45" s="984"/>
      <c r="M45" s="989"/>
      <c r="N45" s="984"/>
      <c r="O45" s="985"/>
    </row>
    <row r="46" spans="1:15" ht="18" customHeight="1">
      <c r="A46" s="271" t="s">
        <v>452</v>
      </c>
      <c r="B46" s="983">
        <v>3490</v>
      </c>
      <c r="C46" s="985">
        <v>1093</v>
      </c>
      <c r="D46" s="984">
        <v>493</v>
      </c>
      <c r="E46" s="984">
        <v>25</v>
      </c>
      <c r="F46" s="984"/>
      <c r="G46" s="986">
        <v>103</v>
      </c>
      <c r="H46" s="984">
        <v>240</v>
      </c>
      <c r="I46" s="990">
        <v>38</v>
      </c>
      <c r="J46" s="986"/>
      <c r="K46" s="988">
        <v>21</v>
      </c>
      <c r="L46" s="984">
        <v>39</v>
      </c>
      <c r="M46" s="988">
        <v>102</v>
      </c>
      <c r="N46" s="984">
        <v>32</v>
      </c>
      <c r="O46" s="985">
        <v>2397</v>
      </c>
    </row>
    <row r="47" spans="1:15" ht="18" customHeight="1">
      <c r="A47" s="283">
        <v>41997</v>
      </c>
      <c r="B47" s="983"/>
      <c r="C47" s="985"/>
      <c r="D47" s="984"/>
      <c r="E47" s="984"/>
      <c r="F47" s="984"/>
      <c r="G47" s="987"/>
      <c r="H47" s="984"/>
      <c r="I47" s="991"/>
      <c r="J47" s="987"/>
      <c r="K47" s="989"/>
      <c r="L47" s="984"/>
      <c r="M47" s="989"/>
      <c r="N47" s="984"/>
      <c r="O47" s="985"/>
    </row>
    <row r="48" spans="1:15" ht="18" customHeight="1">
      <c r="A48" s="284" t="s">
        <v>453</v>
      </c>
      <c r="B48" s="983">
        <v>3490</v>
      </c>
      <c r="C48" s="985">
        <v>1093</v>
      </c>
      <c r="D48" s="984">
        <v>465</v>
      </c>
      <c r="E48" s="984">
        <v>25</v>
      </c>
      <c r="F48" s="984"/>
      <c r="G48" s="986">
        <v>103</v>
      </c>
      <c r="H48" s="984">
        <v>254</v>
      </c>
      <c r="I48" s="990">
        <v>39</v>
      </c>
      <c r="J48" s="986"/>
      <c r="K48" s="988">
        <v>21</v>
      </c>
      <c r="L48" s="984">
        <v>47</v>
      </c>
      <c r="M48" s="988">
        <v>107</v>
      </c>
      <c r="N48" s="984">
        <v>32</v>
      </c>
      <c r="O48" s="985">
        <v>2397</v>
      </c>
    </row>
    <row r="49" spans="1:15" ht="18" customHeight="1">
      <c r="A49" s="283">
        <v>41668</v>
      </c>
      <c r="B49" s="983"/>
      <c r="C49" s="985"/>
      <c r="D49" s="984"/>
      <c r="E49" s="984"/>
      <c r="F49" s="984"/>
      <c r="G49" s="987"/>
      <c r="H49" s="984"/>
      <c r="I49" s="991"/>
      <c r="J49" s="987"/>
      <c r="K49" s="989"/>
      <c r="L49" s="984"/>
      <c r="M49" s="989"/>
      <c r="N49" s="984"/>
      <c r="O49" s="985"/>
    </row>
    <row r="50" spans="1:15" ht="18" customHeight="1">
      <c r="A50" s="864" t="s">
        <v>1076</v>
      </c>
      <c r="B50" s="982">
        <v>3491</v>
      </c>
      <c r="C50" s="981">
        <v>1093</v>
      </c>
      <c r="D50" s="980">
        <v>465</v>
      </c>
      <c r="E50" s="980">
        <v>25</v>
      </c>
      <c r="F50" s="980"/>
      <c r="G50" s="975">
        <v>102</v>
      </c>
      <c r="H50" s="980">
        <v>255</v>
      </c>
      <c r="I50" s="974">
        <v>39</v>
      </c>
      <c r="J50" s="975"/>
      <c r="K50" s="978">
        <v>22</v>
      </c>
      <c r="L50" s="980">
        <v>47</v>
      </c>
      <c r="M50" s="978">
        <v>107</v>
      </c>
      <c r="N50" s="980">
        <v>32</v>
      </c>
      <c r="O50" s="981">
        <v>2398</v>
      </c>
    </row>
    <row r="51" spans="1:15" ht="18" customHeight="1">
      <c r="A51" s="865">
        <v>42982</v>
      </c>
      <c r="B51" s="982"/>
      <c r="C51" s="981"/>
      <c r="D51" s="980"/>
      <c r="E51" s="980"/>
      <c r="F51" s="980"/>
      <c r="G51" s="977"/>
      <c r="H51" s="980"/>
      <c r="I51" s="976"/>
      <c r="J51" s="977"/>
      <c r="K51" s="979"/>
      <c r="L51" s="980"/>
      <c r="M51" s="979"/>
      <c r="N51" s="980"/>
      <c r="O51" s="981"/>
    </row>
    <row r="52" spans="1:15" ht="18" customHeight="1">
      <c r="A52" s="864" t="s">
        <v>1153</v>
      </c>
      <c r="B52" s="982">
        <v>3491</v>
      </c>
      <c r="C52" s="981">
        <v>1124</v>
      </c>
      <c r="D52" s="980">
        <v>496</v>
      </c>
      <c r="E52" s="980">
        <v>25</v>
      </c>
      <c r="F52" s="980"/>
      <c r="G52" s="975">
        <v>102</v>
      </c>
      <c r="H52" s="980">
        <v>255</v>
      </c>
      <c r="I52" s="974">
        <v>39</v>
      </c>
      <c r="J52" s="975"/>
      <c r="K52" s="978">
        <v>22</v>
      </c>
      <c r="L52" s="980">
        <v>47</v>
      </c>
      <c r="M52" s="978">
        <v>106</v>
      </c>
      <c r="N52" s="980">
        <v>33</v>
      </c>
      <c r="O52" s="981">
        <v>2367</v>
      </c>
    </row>
    <row r="53" spans="1:15" ht="18" customHeight="1">
      <c r="A53" s="865">
        <v>43553</v>
      </c>
      <c r="B53" s="982"/>
      <c r="C53" s="981"/>
      <c r="D53" s="980"/>
      <c r="E53" s="980"/>
      <c r="F53" s="980"/>
      <c r="G53" s="977"/>
      <c r="H53" s="980"/>
      <c r="I53" s="976"/>
      <c r="J53" s="977"/>
      <c r="K53" s="979"/>
      <c r="L53" s="980"/>
      <c r="M53" s="979"/>
      <c r="N53" s="980"/>
      <c r="O53" s="981"/>
    </row>
    <row r="54" spans="1:15" ht="18" customHeight="1">
      <c r="A54" s="864" t="s">
        <v>1190</v>
      </c>
      <c r="B54" s="982">
        <v>3491</v>
      </c>
      <c r="C54" s="981">
        <v>1124</v>
      </c>
      <c r="D54" s="980">
        <v>496</v>
      </c>
      <c r="E54" s="980">
        <v>25</v>
      </c>
      <c r="F54" s="980"/>
      <c r="G54" s="975">
        <v>102</v>
      </c>
      <c r="H54" s="980">
        <v>255</v>
      </c>
      <c r="I54" s="974">
        <v>39</v>
      </c>
      <c r="J54" s="975"/>
      <c r="K54" s="978">
        <v>22</v>
      </c>
      <c r="L54" s="980">
        <v>47</v>
      </c>
      <c r="M54" s="978">
        <v>106</v>
      </c>
      <c r="N54" s="980">
        <v>33</v>
      </c>
      <c r="O54" s="981">
        <v>2367</v>
      </c>
    </row>
    <row r="55" spans="1:15" ht="18" customHeight="1">
      <c r="A55" s="865">
        <v>44177</v>
      </c>
      <c r="B55" s="982"/>
      <c r="C55" s="981"/>
      <c r="D55" s="980"/>
      <c r="E55" s="980"/>
      <c r="F55" s="980"/>
      <c r="G55" s="977"/>
      <c r="H55" s="980"/>
      <c r="I55" s="976"/>
      <c r="J55" s="977"/>
      <c r="K55" s="979"/>
      <c r="L55" s="980"/>
      <c r="M55" s="979"/>
      <c r="N55" s="980"/>
      <c r="O55" s="981"/>
    </row>
    <row r="56" spans="1:15" ht="18" customHeight="1">
      <c r="A56" s="278"/>
      <c r="O56" s="275" t="s">
        <v>454</v>
      </c>
    </row>
    <row r="57" spans="1:15" ht="18" customHeight="1">
      <c r="A57" s="276"/>
    </row>
    <row r="58" spans="1:15" ht="18" customHeight="1">
      <c r="A58" s="278"/>
      <c r="H58" s="280"/>
      <c r="I58" s="280"/>
      <c r="J58" s="280"/>
      <c r="K58" s="280"/>
    </row>
    <row r="59" spans="1:15" ht="18" customHeight="1"/>
    <row r="60" spans="1:15" ht="18" customHeight="1"/>
    <row r="61" spans="1:15" ht="18" customHeight="1"/>
    <row r="62" spans="1:15" ht="18" customHeight="1"/>
    <row r="63" spans="1:15" ht="18" customHeight="1"/>
  </sheetData>
  <mergeCells count="216">
    <mergeCell ref="H52:H53"/>
    <mergeCell ref="I52:J53"/>
    <mergeCell ref="K52:K53"/>
    <mergeCell ref="L52:L53"/>
    <mergeCell ref="E20:F20"/>
    <mergeCell ref="D17:E18"/>
    <mergeCell ref="D15:E16"/>
    <mergeCell ref="D13:E14"/>
    <mergeCell ref="M52:M53"/>
    <mergeCell ref="N52:N53"/>
    <mergeCell ref="O52:O53"/>
    <mergeCell ref="B54:B55"/>
    <mergeCell ref="C54:C55"/>
    <mergeCell ref="D54:D55"/>
    <mergeCell ref="E54:F55"/>
    <mergeCell ref="G54:G55"/>
    <mergeCell ref="H54:H55"/>
    <mergeCell ref="I54:J55"/>
    <mergeCell ref="K54:K55"/>
    <mergeCell ref="L54:L55"/>
    <mergeCell ref="M54:M55"/>
    <mergeCell ref="N54:N55"/>
    <mergeCell ref="O54:O55"/>
    <mergeCell ref="B52:B53"/>
    <mergeCell ref="C52:C53"/>
    <mergeCell ref="D52:D53"/>
    <mergeCell ref="E52:F53"/>
    <mergeCell ref="G52:G53"/>
    <mergeCell ref="L48:L49"/>
    <mergeCell ref="M48:M49"/>
    <mergeCell ref="O17:O18"/>
    <mergeCell ref="H46:H47"/>
    <mergeCell ref="O9:O10"/>
    <mergeCell ref="H6:I6"/>
    <mergeCell ref="F6:G6"/>
    <mergeCell ref="D6:E6"/>
    <mergeCell ref="A19:A20"/>
    <mergeCell ref="B19:B20"/>
    <mergeCell ref="C19:C20"/>
    <mergeCell ref="D19:N19"/>
    <mergeCell ref="O19:O20"/>
    <mergeCell ref="I20:J20"/>
    <mergeCell ref="B13:B14"/>
    <mergeCell ref="C13:C14"/>
    <mergeCell ref="O13:O14"/>
    <mergeCell ref="B15:B16"/>
    <mergeCell ref="C15:C16"/>
    <mergeCell ref="O15:O16"/>
    <mergeCell ref="M6:N6"/>
    <mergeCell ref="J6:L6"/>
    <mergeCell ref="H13:I14"/>
    <mergeCell ref="M7:N8"/>
    <mergeCell ref="A5:A6"/>
    <mergeCell ref="O7:O8"/>
    <mergeCell ref="C7:C8"/>
    <mergeCell ref="B7:B8"/>
    <mergeCell ref="B11:B12"/>
    <mergeCell ref="C11:C12"/>
    <mergeCell ref="O11:O12"/>
    <mergeCell ref="J9:L10"/>
    <mergeCell ref="J7:L8"/>
    <mergeCell ref="D9:E10"/>
    <mergeCell ref="O5:O6"/>
    <mergeCell ref="D5:N5"/>
    <mergeCell ref="C5:C6"/>
    <mergeCell ref="B5:B6"/>
    <mergeCell ref="B9:B10"/>
    <mergeCell ref="C9:C10"/>
    <mergeCell ref="N48:N49"/>
    <mergeCell ref="O48:O49"/>
    <mergeCell ref="H21:H22"/>
    <mergeCell ref="B17:B18"/>
    <mergeCell ref="C17:C18"/>
    <mergeCell ref="B48:B49"/>
    <mergeCell ref="C48:C49"/>
    <mergeCell ref="D48:D49"/>
    <mergeCell ref="E48:F49"/>
    <mergeCell ref="B46:B47"/>
    <mergeCell ref="C46:C47"/>
    <mergeCell ref="D46:D47"/>
    <mergeCell ref="E46:F47"/>
    <mergeCell ref="B21:B22"/>
    <mergeCell ref="C21:C22"/>
    <mergeCell ref="D21:D22"/>
    <mergeCell ref="C25:C26"/>
    <mergeCell ref="G21:G22"/>
    <mergeCell ref="E23:F24"/>
    <mergeCell ref="O46:O47"/>
    <mergeCell ref="G48:G49"/>
    <mergeCell ref="H48:H49"/>
    <mergeCell ref="I48:J49"/>
    <mergeCell ref="K48:K49"/>
    <mergeCell ref="O23:O24"/>
    <mergeCell ref="L23:L24"/>
    <mergeCell ref="M21:M22"/>
    <mergeCell ref="N21:N22"/>
    <mergeCell ref="O31:O32"/>
    <mergeCell ref="N31:N32"/>
    <mergeCell ref="O42:O43"/>
    <mergeCell ref="I46:J47"/>
    <mergeCell ref="L46:L47"/>
    <mergeCell ref="M46:M47"/>
    <mergeCell ref="N46:N47"/>
    <mergeCell ref="O27:O28"/>
    <mergeCell ref="M44:M45"/>
    <mergeCell ref="M31:M32"/>
    <mergeCell ref="I44:J45"/>
    <mergeCell ref="H27:H28"/>
    <mergeCell ref="D11:E12"/>
    <mergeCell ref="J13:L14"/>
    <mergeCell ref="J11:L12"/>
    <mergeCell ref="F15:G16"/>
    <mergeCell ref="H29:H30"/>
    <mergeCell ref="G29:G30"/>
    <mergeCell ref="O29:O30"/>
    <mergeCell ref="L29:L30"/>
    <mergeCell ref="M29:M30"/>
    <mergeCell ref="N29:N30"/>
    <mergeCell ref="O25:O26"/>
    <mergeCell ref="O21:O22"/>
    <mergeCell ref="M27:M28"/>
    <mergeCell ref="E25:F26"/>
    <mergeCell ref="K29:K30"/>
    <mergeCell ref="E29:F30"/>
    <mergeCell ref="K21:K22"/>
    <mergeCell ref="L21:L22"/>
    <mergeCell ref="O44:O45"/>
    <mergeCell ref="D23:D24"/>
    <mergeCell ref="G23:G24"/>
    <mergeCell ref="A42:A43"/>
    <mergeCell ref="B42:B43"/>
    <mergeCell ref="C42:C43"/>
    <mergeCell ref="D42:N42"/>
    <mergeCell ref="E43:F43"/>
    <mergeCell ref="N23:N24"/>
    <mergeCell ref="K23:K24"/>
    <mergeCell ref="C31:C32"/>
    <mergeCell ref="D31:D32"/>
    <mergeCell ref="G31:G32"/>
    <mergeCell ref="M23:M24"/>
    <mergeCell ref="H31:H32"/>
    <mergeCell ref="E31:F32"/>
    <mergeCell ref="B27:B28"/>
    <mergeCell ref="C27:C28"/>
    <mergeCell ref="I43:J43"/>
    <mergeCell ref="C29:C30"/>
    <mergeCell ref="B23:B24"/>
    <mergeCell ref="I31:J32"/>
    <mergeCell ref="I29:J30"/>
    <mergeCell ref="C23:C24"/>
    <mergeCell ref="H23:H24"/>
    <mergeCell ref="D25:D26"/>
    <mergeCell ref="G25:G26"/>
    <mergeCell ref="H25:H26"/>
    <mergeCell ref="B25:B26"/>
    <mergeCell ref="D7:E8"/>
    <mergeCell ref="M9:N10"/>
    <mergeCell ref="M17:N18"/>
    <mergeCell ref="M15:N16"/>
    <mergeCell ref="M13:N14"/>
    <mergeCell ref="H17:I18"/>
    <mergeCell ref="J17:L18"/>
    <mergeCell ref="J15:L16"/>
    <mergeCell ref="E21:F22"/>
    <mergeCell ref="F17:G18"/>
    <mergeCell ref="H15:I16"/>
    <mergeCell ref="F7:G8"/>
    <mergeCell ref="F9:G10"/>
    <mergeCell ref="F11:G12"/>
    <mergeCell ref="F13:G14"/>
    <mergeCell ref="H7:I8"/>
    <mergeCell ref="H9:I10"/>
    <mergeCell ref="H11:I12"/>
    <mergeCell ref="I23:J24"/>
    <mergeCell ref="I21:J22"/>
    <mergeCell ref="M11:N12"/>
    <mergeCell ref="K25:K26"/>
    <mergeCell ref="I27:J28"/>
    <mergeCell ref="I25:J26"/>
    <mergeCell ref="L25:L26"/>
    <mergeCell ref="M25:M26"/>
    <mergeCell ref="N25:N26"/>
    <mergeCell ref="K27:K28"/>
    <mergeCell ref="B31:B32"/>
    <mergeCell ref="L27:L28"/>
    <mergeCell ref="N44:N45"/>
    <mergeCell ref="B44:B45"/>
    <mergeCell ref="C44:C45"/>
    <mergeCell ref="G46:G47"/>
    <mergeCell ref="K46:K47"/>
    <mergeCell ref="N27:N28"/>
    <mergeCell ref="L31:L32"/>
    <mergeCell ref="K31:K32"/>
    <mergeCell ref="B29:B30"/>
    <mergeCell ref="K44:K45"/>
    <mergeCell ref="L44:L45"/>
    <mergeCell ref="D44:D45"/>
    <mergeCell ref="E44:F45"/>
    <mergeCell ref="G44:G45"/>
    <mergeCell ref="E27:F28"/>
    <mergeCell ref="D27:D28"/>
    <mergeCell ref="D29:D30"/>
    <mergeCell ref="G27:G28"/>
    <mergeCell ref="H44:H45"/>
    <mergeCell ref="I50:J51"/>
    <mergeCell ref="K50:K51"/>
    <mergeCell ref="L50:L51"/>
    <mergeCell ref="M50:M51"/>
    <mergeCell ref="N50:N51"/>
    <mergeCell ref="O50:O51"/>
    <mergeCell ref="B50:B51"/>
    <mergeCell ref="C50:C51"/>
    <mergeCell ref="D50:D51"/>
    <mergeCell ref="E50:F51"/>
    <mergeCell ref="G50:G51"/>
    <mergeCell ref="H50:H51"/>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alignWithMargins="0">
    <oddFooter>&amp;C&amp;P</oddFooter>
  </headerFooter>
  <rowBreaks count="1" manualBreakCount="1">
    <brk id="3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37</vt:i4>
      </vt:variant>
      <vt:variant>
        <vt:lpstr>名前付き一覧</vt:lpstr>
      </vt:variant>
      <vt:variant>
        <vt:i4>46</vt:i4>
      </vt:variant>
    </vt:vector>
  </HeadingPairs>
  <TitlesOfParts>
    <vt:vector size="83" baseType="lpstr">
      <vt:lpstr>表紙</vt:lpstr>
      <vt:lpstr>市民憲章等（健やかにっしん宣言追加）</vt:lpstr>
      <vt:lpstr>市章等</vt:lpstr>
      <vt:lpstr>注記及び記号</vt:lpstr>
      <vt:lpstr>もくじ1</vt:lpstr>
      <vt:lpstr>もくじ2</vt:lpstr>
      <vt:lpstr>1土地(1)(2)</vt:lpstr>
      <vt:lpstr>2土地(3)</vt:lpstr>
      <vt:lpstr>3-4土地(4)</vt:lpstr>
      <vt:lpstr>5-6人口(1)</vt:lpstr>
      <vt:lpstr>7人口(2)</vt:lpstr>
      <vt:lpstr>8-12人口（3)</vt:lpstr>
      <vt:lpstr>13人口(4)(5)（グラフ）</vt:lpstr>
      <vt:lpstr>14国勢調査(1)</vt:lpstr>
      <vt:lpstr>15国勢調査(2)</vt:lpstr>
      <vt:lpstr>16国勢調査(3)(4)</vt:lpstr>
      <vt:lpstr>17国勢調査(5)</vt:lpstr>
      <vt:lpstr>18国勢調査(6)</vt:lpstr>
      <vt:lpstr>19農業(1) (2)</vt:lpstr>
      <vt:lpstr>20事業所(1)</vt:lpstr>
      <vt:lpstr>21事業所(2)</vt:lpstr>
      <vt:lpstr>22工業(1)</vt:lpstr>
      <vt:lpstr>23工業(2)</vt:lpstr>
      <vt:lpstr>24工業（3）</vt:lpstr>
      <vt:lpstr>25商業(1)グラフ</vt:lpstr>
      <vt:lpstr>26商業(2)</vt:lpstr>
      <vt:lpstr>27教育(1)(2)(3)</vt:lpstr>
      <vt:lpstr>28教育(4)(5)</vt:lpstr>
      <vt:lpstr>29教育(6)</vt:lpstr>
      <vt:lpstr>30福祉(1)</vt:lpstr>
      <vt:lpstr>31福祉(2)(3)</vt:lpstr>
      <vt:lpstr>32福祉(4)(5)</vt:lpstr>
      <vt:lpstr>33保健環境(1)～(3)治安(1)</vt:lpstr>
      <vt:lpstr>34治安(2)～(4)財政(1)</vt:lpstr>
      <vt:lpstr>35財政(2)</vt:lpstr>
      <vt:lpstr>36財政(3)</vt:lpstr>
      <vt:lpstr>37財政(4)(5)</vt:lpstr>
      <vt:lpstr>'13人口(4)(5)（グラフ）'!Print_Area</vt:lpstr>
      <vt:lpstr>'14国勢調査(1)'!Print_Area</vt:lpstr>
      <vt:lpstr>'15国勢調査(2)'!Print_Area</vt:lpstr>
      <vt:lpstr>'16国勢調査(3)(4)'!Print_Area</vt:lpstr>
      <vt:lpstr>'17国勢調査(5)'!Print_Area</vt:lpstr>
      <vt:lpstr>'18国勢調査(6)'!Print_Area</vt:lpstr>
      <vt:lpstr>'19農業(1) (2)'!Print_Area</vt:lpstr>
      <vt:lpstr>'20事業所(1)'!Print_Area</vt:lpstr>
      <vt:lpstr>'21事業所(2)'!Print_Area</vt:lpstr>
      <vt:lpstr>'22工業(1)'!Print_Area</vt:lpstr>
      <vt:lpstr>'23工業(2)'!Print_Area</vt:lpstr>
      <vt:lpstr>'24工業（3）'!Print_Area</vt:lpstr>
      <vt:lpstr>'25商業(1)グラフ'!Print_Area</vt:lpstr>
      <vt:lpstr>'26商業(2)'!Print_Area</vt:lpstr>
      <vt:lpstr>'27教育(1)(2)(3)'!Print_Area</vt:lpstr>
      <vt:lpstr>'28教育(4)(5)'!Print_Area</vt:lpstr>
      <vt:lpstr>'29教育(6)'!Print_Area</vt:lpstr>
      <vt:lpstr>'2土地(3)'!Print_Area</vt:lpstr>
      <vt:lpstr>'30福祉(1)'!Print_Area</vt:lpstr>
      <vt:lpstr>'31福祉(2)(3)'!Print_Area</vt:lpstr>
      <vt:lpstr>'32福祉(4)(5)'!Print_Area</vt:lpstr>
      <vt:lpstr>'33保健環境(1)～(3)治安(1)'!Print_Area</vt:lpstr>
      <vt:lpstr>'34治安(2)～(4)財政(1)'!Print_Area</vt:lpstr>
      <vt:lpstr>'3-4土地(4)'!Print_Area</vt:lpstr>
      <vt:lpstr>'35財政(2)'!Print_Area</vt:lpstr>
      <vt:lpstr>'36財政(3)'!Print_Area</vt:lpstr>
      <vt:lpstr>'37財政(4)(5)'!Print_Area</vt:lpstr>
      <vt:lpstr>'5-6人口(1)'!Print_Area</vt:lpstr>
      <vt:lpstr>'7人口(2)'!Print_Area</vt:lpstr>
      <vt:lpstr>'8-12人口（3)'!Print_Area</vt:lpstr>
      <vt:lpstr>市章等!Print_Area</vt:lpstr>
      <vt:lpstr>'市民憲章等（健やかにっしん宣言追加）'!Print_Area</vt:lpstr>
      <vt:lpstr>注記及び記号!Print_Area</vt:lpstr>
      <vt:lpstr>表紙!Print_Area</vt:lpstr>
      <vt:lpstr>'14国勢調査(1)'!Print_Titles</vt:lpstr>
      <vt:lpstr>'15国勢調査(2)'!Print_Titles</vt:lpstr>
      <vt:lpstr>'16国勢調査(3)(4)'!Print_Titles</vt:lpstr>
      <vt:lpstr>'17国勢調査(5)'!Print_Titles</vt:lpstr>
      <vt:lpstr>'18国勢調査(6)'!Print_Titles</vt:lpstr>
      <vt:lpstr>'19農業(1) (2)'!Print_Titles</vt:lpstr>
      <vt:lpstr>'20事業所(1)'!Print_Titles</vt:lpstr>
      <vt:lpstr>'21事業所(2)'!Print_Titles</vt:lpstr>
      <vt:lpstr>'23工業(2)'!Print_Titles</vt:lpstr>
      <vt:lpstr>'24工業（3）'!Print_Titles</vt:lpstr>
      <vt:lpstr>'27教育(1)(2)(3)'!Print_Titles</vt:lpstr>
      <vt:lpstr>'5-6人口(1)'!Print_Titles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浅井　真弓</dc:creator>
  <cp:lastModifiedBy>浅井　真弓</cp:lastModifiedBy>
  <cp:lastPrinted>2020-08-05T02:00:38Z</cp:lastPrinted>
  <dcterms:created xsi:type="dcterms:W3CDTF">2009-01-06T01:44:33Z</dcterms:created>
  <dcterms:modified xsi:type="dcterms:W3CDTF">2021-11-08T01:15:18Z</dcterms:modified>
</cp:coreProperties>
</file>